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5" windowWidth="21840" windowHeight="10035" tabRatio="1000" firstSheet="4" activeTab="19"/>
  </bookViews>
  <sheets>
    <sheet name="REKAP" sheetId="20" r:id="rId1"/>
    <sheet name="NIB" sheetId="16" r:id="rId2"/>
    <sheet name="IMB" sheetId="31" r:id="rId3"/>
    <sheet name="PIRT" sheetId="28" r:id="rId4"/>
    <sheet name="IUI" sheetId="27" r:id="rId5"/>
    <sheet name="SIA" sheetId="29" r:id="rId6"/>
    <sheet name="SIUP" sheetId="25" r:id="rId7"/>
    <sheet name="IUJK" sheetId="24" r:id="rId8"/>
    <sheet name="IUMK" sheetId="22" r:id="rId9"/>
    <sheet name="IZIN LOKASI" sheetId="17" r:id="rId10"/>
    <sheet name=" IZIN OPERASIONAL KLINIK" sheetId="33" r:id="rId11"/>
    <sheet name="IZIN PENDIDIKAN" sheetId="12" r:id="rId12"/>
    <sheet name="IZIN PENELITIAN" sheetId="1" r:id="rId13"/>
    <sheet name="SIP-ATLM" sheetId="10" r:id="rId14"/>
    <sheet name="SIP-TGM" sheetId="37" r:id="rId15"/>
    <sheet name="SIP-F" sheetId="36" r:id="rId16"/>
    <sheet name="SIK-RO" sheetId="35" r:id="rId17"/>
    <sheet name="SIP-TTK" sheetId="9" r:id="rId18"/>
    <sheet name="SIP-TPD" sheetId="32" r:id="rId19"/>
    <sheet name="SIPA" sheetId="6" r:id="rId20"/>
    <sheet name="SIP-D" sheetId="13" r:id="rId21"/>
    <sheet name="SIP-B" sheetId="5" r:id="rId22"/>
    <sheet name="SIP-PA" sheetId="34" r:id="rId23"/>
    <sheet name="SIP-P" sheetId="4" r:id="rId24"/>
  </sheets>
  <definedNames>
    <definedName name="_xlnm._FilterDatabase" localSheetId="4" hidden="1">IUI!$B$1:$S$4</definedName>
    <definedName name="_xlnm._FilterDatabase" localSheetId="7" hidden="1">IUJK!$A$2:$S$3</definedName>
    <definedName name="_xlnm._FilterDatabase" localSheetId="8" hidden="1">IUMK!$B$3:$Z$53</definedName>
    <definedName name="_xlnm._FilterDatabase" localSheetId="11" hidden="1">'IZIN PENDIDIKAN'!$B$2:$Q$19</definedName>
    <definedName name="_xlnm._FilterDatabase" localSheetId="12" hidden="1">'IZIN PENELITIAN'!$B$2:$R$299</definedName>
    <definedName name="_xlnm._FilterDatabase" localSheetId="1" hidden="1">NIB!$B$2:$O$167</definedName>
    <definedName name="_xlnm._FilterDatabase" localSheetId="3" hidden="1">PIRT!$B$1:$U$4</definedName>
    <definedName name="_xlnm._FilterDatabase" localSheetId="5" hidden="1">SIA!$B$1:$S$4</definedName>
    <definedName name="_xlnm._FilterDatabase" localSheetId="16" hidden="1">'SIK-RO'!$B$2:$K$2</definedName>
    <definedName name="_xlnm._FilterDatabase" localSheetId="19" hidden="1">SIPA!$B$2:$K$2</definedName>
    <definedName name="_xlnm._FilterDatabase" localSheetId="13" hidden="1">'SIP-ATLM'!$B$2:$K$2</definedName>
    <definedName name="_xlnm._FilterDatabase" localSheetId="21" hidden="1">'SIP-B'!$B$2:$K$31</definedName>
    <definedName name="_xlnm._FilterDatabase" localSheetId="20" hidden="1">'SIP-D'!$B$2:$M$34</definedName>
    <definedName name="_xlnm._FilterDatabase" localSheetId="15" hidden="1">'SIP-F'!$B$2:$L$2</definedName>
    <definedName name="_xlnm._FilterDatabase" localSheetId="23" hidden="1">'SIP-P'!$B$2:$K$31</definedName>
    <definedName name="_xlnm._FilterDatabase" localSheetId="22" hidden="1">'SIP-PA'!$B$2:$K$31</definedName>
    <definedName name="_xlnm._FilterDatabase" localSheetId="14" hidden="1">'SIP-TGM'!$B$2:$L$2</definedName>
    <definedName name="_xlnm._FilterDatabase" localSheetId="18" hidden="1">'SIP-TPD'!$B$2:$K$2</definedName>
    <definedName name="_xlnm._FilterDatabase" localSheetId="17" hidden="1">'SIP-TTK'!$B$2:$K$2</definedName>
    <definedName name="_xlnm._FilterDatabase" localSheetId="6" hidden="1">SIUP!$B$1:$S$37</definedName>
    <definedName name="_xlnm.Print_Area" localSheetId="10">' IZIN OPERASIONAL KLINIK'!#REF!</definedName>
    <definedName name="_xlnm.Print_Area" localSheetId="2">IMB!#REF!</definedName>
    <definedName name="_xlnm.Print_Area" localSheetId="4">IUI!#REF!</definedName>
    <definedName name="_xlnm.Print_Area" localSheetId="7">IUJK!#REF!</definedName>
    <definedName name="_xlnm.Print_Area" localSheetId="8">IUMK!$B$2:$R$53</definedName>
    <definedName name="_xlnm.Print_Area" localSheetId="9">'IZIN LOKASI'!#REF!</definedName>
    <definedName name="_xlnm.Print_Area" localSheetId="11">'IZIN PENDIDIKAN'!$A$2:$Q$14</definedName>
    <definedName name="_xlnm.Print_Area" localSheetId="12">'IZIN PENELITIAN'!$A$2:$R$25</definedName>
    <definedName name="_xlnm.Print_Area" localSheetId="1">NIB!$B$1:$P$103</definedName>
    <definedName name="_xlnm.Print_Area" localSheetId="3">PIRT!$B$1:$U$9</definedName>
    <definedName name="_xlnm.Print_Area" localSheetId="5">SIA!#REF!</definedName>
    <definedName name="_xlnm.Print_Area" localSheetId="16">'SIK-RO'!$A$2:$K$23</definedName>
    <definedName name="_xlnm.Print_Area" localSheetId="19">SIPA!$A$2:$K$22</definedName>
    <definedName name="_xlnm.Print_Area" localSheetId="13">'SIP-ATLM'!$A$2:$K$20</definedName>
    <definedName name="_xlnm.Print_Area" localSheetId="21">'SIP-B'!$A$2:$K$25</definedName>
    <definedName name="_xlnm.Print_Area" localSheetId="20">'SIP-D'!$A$2:$M$25</definedName>
    <definedName name="_xlnm.Print_Area" localSheetId="15">'SIP-F'!$A$2:$L$23</definedName>
    <definedName name="_xlnm.Print_Area" localSheetId="23">'SIP-P'!$A$2:$K$25</definedName>
    <definedName name="_xlnm.Print_Area" localSheetId="22">'SIP-PA'!$A$2:$K$25</definedName>
    <definedName name="_xlnm.Print_Area" localSheetId="14">'SIP-TGM'!$A$2:$L$23</definedName>
    <definedName name="_xlnm.Print_Area" localSheetId="18">'SIP-TPD'!$A$2:$K$25</definedName>
    <definedName name="_xlnm.Print_Area" localSheetId="17">'SIP-TTK'!$A$2:$K$25</definedName>
    <definedName name="_xlnm.Print_Area" localSheetId="6">SIUP!#REF!</definedName>
  </definedNames>
  <calcPr calcId="15251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4" i="1" l="1"/>
  <c r="Q178" i="1" l="1"/>
  <c r="Q177" i="1"/>
  <c r="Q176" i="1"/>
  <c r="Q175" i="1"/>
  <c r="Q174" i="1"/>
  <c r="Q173" i="1"/>
  <c r="Q172" i="1"/>
  <c r="Q171" i="1"/>
  <c r="Q170" i="1"/>
  <c r="Q169" i="1"/>
  <c r="Q168" i="1"/>
  <c r="Q18" i="1"/>
  <c r="Q17" i="1"/>
  <c r="Q16" i="1"/>
  <c r="Q15" i="1"/>
  <c r="Q14" i="1"/>
  <c r="Q13" i="1"/>
  <c r="Q12" i="1"/>
  <c r="Q11" i="1"/>
  <c r="Q10" i="1"/>
  <c r="Q9" i="1"/>
  <c r="Q8" i="1"/>
  <c r="Q7" i="1"/>
  <c r="Q6" i="1"/>
  <c r="Q5" i="1"/>
  <c r="Q4" i="1"/>
  <c r="Q3" i="1"/>
  <c r="O1" i="12" l="1"/>
  <c r="Q1" i="17"/>
  <c r="Q1" i="33"/>
  <c r="Q1" i="28"/>
  <c r="O1" i="16"/>
  <c r="D4" i="20" s="1"/>
</calcChain>
</file>

<file path=xl/comments1.xml><?xml version="1.0" encoding="utf-8"?>
<comments xmlns="http://schemas.openxmlformats.org/spreadsheetml/2006/main">
  <authors>
    <author>PERIZINAN 004</author>
  </authors>
  <commentList>
    <comment ref="O109" authorId="0">
      <text>
        <r>
          <rPr>
            <b/>
            <sz val="9"/>
            <color indexed="81"/>
            <rFont val="Tahoma"/>
            <family val="2"/>
          </rPr>
          <t>CV Mega Ayu 
 9120102631114
Registrasi OSS tidak ada</t>
        </r>
        <r>
          <rPr>
            <sz val="9"/>
            <color indexed="81"/>
            <rFont val="Tahoma"/>
            <family val="2"/>
          </rPr>
          <t xml:space="preserve">
</t>
        </r>
      </text>
    </comment>
    <comment ref="O111" authorId="0">
      <text>
        <r>
          <rPr>
            <b/>
            <sz val="9"/>
            <color indexed="81"/>
            <rFont val="Tahoma"/>
            <family val="2"/>
          </rPr>
          <t xml:space="preserve">PT. UMEGA SEMBILAN BERLIAN 
Registrasi OSS tidak ada
</t>
        </r>
      </text>
    </comment>
    <comment ref="O113" authorId="0">
      <text>
        <r>
          <rPr>
            <b/>
            <sz val="9"/>
            <color indexed="81"/>
            <rFont val="Tahoma"/>
            <family val="2"/>
          </rPr>
          <t>ARTA OPTICAL 
Registrasi OSS tidak ada</t>
        </r>
        <r>
          <rPr>
            <sz val="9"/>
            <color indexed="81"/>
            <rFont val="Tahoma"/>
            <family val="2"/>
          </rPr>
          <t xml:space="preserve">
</t>
        </r>
      </text>
    </comment>
    <comment ref="O114" authorId="0">
      <text>
        <r>
          <rPr>
            <b/>
            <sz val="9"/>
            <color indexed="81"/>
            <rFont val="Tahoma"/>
            <family val="2"/>
          </rPr>
          <t>OPTIK GHAZY 
Registrasi OSS tidak ada</t>
        </r>
      </text>
    </comment>
    <comment ref="O127" authorId="0">
      <text>
        <r>
          <rPr>
            <b/>
            <sz val="9"/>
            <color indexed="81"/>
            <rFont val="Tahoma"/>
            <family val="2"/>
          </rPr>
          <t>Registrasi OSS tidak ada</t>
        </r>
        <r>
          <rPr>
            <sz val="9"/>
            <color indexed="81"/>
            <rFont val="Tahoma"/>
            <family val="2"/>
          </rPr>
          <t xml:space="preserve">
</t>
        </r>
      </text>
    </comment>
  </commentList>
</comments>
</file>

<file path=xl/comments2.xml><?xml version="1.0" encoding="utf-8"?>
<comments xmlns="http://schemas.openxmlformats.org/spreadsheetml/2006/main">
  <authors>
    <author>PERIZINAN 004</author>
  </authors>
  <commentList>
    <comment ref="S14" authorId="0">
      <text>
        <r>
          <rPr>
            <b/>
            <sz val="9"/>
            <color indexed="81"/>
            <rFont val="Tahoma"/>
            <family val="2"/>
          </rPr>
          <t>PERIZINAN 004
IZIN SIUP TIDAK ADA DIARSIP</t>
        </r>
        <r>
          <rPr>
            <sz val="9"/>
            <color indexed="81"/>
            <rFont val="Tahoma"/>
            <family val="2"/>
          </rPr>
          <t xml:space="preserve">
</t>
        </r>
      </text>
    </comment>
    <comment ref="S16" authorId="0">
      <text>
        <r>
          <rPr>
            <b/>
            <sz val="9"/>
            <color indexed="81"/>
            <rFont val="Tahoma"/>
            <family val="2"/>
          </rPr>
          <t>PERIZINAN 004
IZIN SIUP TIDAK ADA DIARSIP</t>
        </r>
        <r>
          <rPr>
            <sz val="9"/>
            <color indexed="81"/>
            <rFont val="Tahoma"/>
            <family val="2"/>
          </rPr>
          <t xml:space="preserve">
</t>
        </r>
      </text>
    </comment>
  </commentList>
</comments>
</file>

<file path=xl/sharedStrings.xml><?xml version="1.0" encoding="utf-8"?>
<sst xmlns="http://schemas.openxmlformats.org/spreadsheetml/2006/main" count="8253" uniqueCount="4735">
  <si>
    <t>NO.</t>
  </si>
  <si>
    <t>NAMA</t>
  </si>
  <si>
    <t xml:space="preserve">NO. HP </t>
  </si>
  <si>
    <t xml:space="preserve">NO. IZIN </t>
  </si>
  <si>
    <t xml:space="preserve">TANGGAL IZIN </t>
  </si>
  <si>
    <t xml:space="preserve">JUDUL </t>
  </si>
  <si>
    <t>LOKASI</t>
  </si>
  <si>
    <t xml:space="preserve">ASAL KELEMBAGAAN </t>
  </si>
  <si>
    <t>503/001/PENELITIAN/ DPMPTSP/I-2021</t>
  </si>
  <si>
    <t>PURNAMA DEWI</t>
  </si>
  <si>
    <t>Kelimpahan dan Tingkat Serangan Kumbang Malam Pada Pembibitan Kelapa Sawit Fase Main Nursery</t>
  </si>
  <si>
    <t>081266961174</t>
  </si>
  <si>
    <t xml:space="preserve">Universitas Andalas </t>
  </si>
  <si>
    <t xml:space="preserve">Nagari Sungai Kambut, Kec. Pulau Punjung </t>
  </si>
  <si>
    <t>503/002/PENELITIAN/ DPMPTSP/I-2021</t>
  </si>
  <si>
    <t>ANGGIA DELTA UTAMA</t>
  </si>
  <si>
    <t>Kab. Dharmasraya</t>
  </si>
  <si>
    <t>Implementasi Program Pencatatan Akta Kematian Di Dinas Kependudukan dan Pencatatan Sipil Kabupaten Dharmasraya</t>
  </si>
  <si>
    <t>081276704871</t>
  </si>
  <si>
    <t>503/003/PENELITIAN/ DPMPTSP/I-2021</t>
  </si>
  <si>
    <t>ROSITA</t>
  </si>
  <si>
    <t xml:space="preserve">Nagari Alahan Nan Tigo, Kec. Asam Jujuhan </t>
  </si>
  <si>
    <t>Bimbingan Orang Tua dalam Mengatasi Penyalahgunaan Narkoba Pada Remaja di Kenagarian Alahan Nan Tigo Kab. Dharmasraya</t>
  </si>
  <si>
    <t>081374139599</t>
  </si>
  <si>
    <t xml:space="preserve">Universitas Islam Negeri (UIN) Imam Bonjol Padang </t>
  </si>
  <si>
    <t>503/004/PENELITIAN/ DPMPTSP/I-2021</t>
  </si>
  <si>
    <t xml:space="preserve">SABRIZAL </t>
  </si>
  <si>
    <t>Kantor DPRD Kab. Dharmasraya</t>
  </si>
  <si>
    <t xml:space="preserve">Peranan Humas Pada Kantor Sekretariat Dewan Perwakilan Rakyat Daerah (DPRD) Kab. Dharmasraya </t>
  </si>
  <si>
    <t>081275984540</t>
  </si>
  <si>
    <t>STIA LPPN</t>
  </si>
  <si>
    <t>503/005/PENELITIAN/ DPMPTSP/I-2021</t>
  </si>
  <si>
    <t>EZZA ZAHARA FATHIA</t>
  </si>
  <si>
    <t xml:space="preserve">Puskesmas Koto Baru Posyandu Simpang 3, Koto Baru </t>
  </si>
  <si>
    <t xml:space="preserve">Peran Puskesmas Dalam Meningkatkan Kualitas Pelayanan Posyandu Jorong Simpang 3 Koto Baru Kec. Koto Baru Kab. Dharmasraya </t>
  </si>
  <si>
    <t>081268183094</t>
  </si>
  <si>
    <t>Universitas Ekasakti</t>
  </si>
  <si>
    <t>503/006/PENELITIAN/ DPMPTSP/I-2021</t>
  </si>
  <si>
    <t xml:space="preserve">LINDA NOPRIANTI </t>
  </si>
  <si>
    <t xml:space="preserve">Man Dharmasraya </t>
  </si>
  <si>
    <t xml:space="preserve">Pengaruh Kesiapan dan Motivasi Belajar Terhadap Hasil Belajar Bidang Studi Al-qur'an Hadits siswa di Madrasah Aliyah Negeri Dharmasraya </t>
  </si>
  <si>
    <t>085263760723</t>
  </si>
  <si>
    <t>503/007/PENELITIAN/ DPMPTSP/I-2021</t>
  </si>
  <si>
    <t>APAKING BASUKI</t>
  </si>
  <si>
    <t xml:space="preserve">SMPN 1 Koto Baru </t>
  </si>
  <si>
    <t>Upaya Peningkatan Profesionalisme Guru PPKN di Kab. Dharmasraya</t>
  </si>
  <si>
    <t>082174331573</t>
  </si>
  <si>
    <t xml:space="preserve">Universitas Negeri Padang </t>
  </si>
  <si>
    <t>503/008/PENELITIAN/ DPMPTSP/I-2021</t>
  </si>
  <si>
    <t>INNA YATUL HUSNA</t>
  </si>
  <si>
    <t xml:space="preserve">Nagari Gunung Salasih Kec. Pulau Punjung </t>
  </si>
  <si>
    <t>Bentuk dan Jenis Adjektiva dalam Bahasa Minangkabau di Kenagarian Gunung Selasih Kec. Pulau Punjung Kab. Dharmasraya</t>
  </si>
  <si>
    <t>082385749827</t>
  </si>
  <si>
    <t>503/009/PENELITIAN/ DPMPTSP/I-2021</t>
  </si>
  <si>
    <t xml:space="preserve">FADLI FERNANDES </t>
  </si>
  <si>
    <t xml:space="preserve">BKB Dharmasraya </t>
  </si>
  <si>
    <t>Penerapan Sanusi Administratif Bagi Wajib Pajak yang Terutang Pajak Bumi dan Bangunan Kab. Dharmasraya</t>
  </si>
  <si>
    <t>082169310297</t>
  </si>
  <si>
    <t>Universitas Bunghatta</t>
  </si>
  <si>
    <t>503/010/PENELITIAN/ DPMPTSP/I-2021</t>
  </si>
  <si>
    <t>NAVIRA AULIA SUSANTI</t>
  </si>
  <si>
    <t>RSUD Sei Dareh</t>
  </si>
  <si>
    <t xml:space="preserve">Hubungan Antara Kualitas Tidur Dengan Frekuensi Kejang Pada Pasien Epilepsi di RSUD Sungai Dareh Kab. Dharmasraya </t>
  </si>
  <si>
    <t>Universitas Baiturrahmah</t>
  </si>
  <si>
    <t>503/011/PENELITIAN/ DPMPTSP/I-2021</t>
  </si>
  <si>
    <t xml:space="preserve">SIDIQ AL MAHMUD </t>
  </si>
  <si>
    <t xml:space="preserve">Analisis Optimalisasi Input Produksi Sapi Potong Rakyat di Kab. Dharmasraya </t>
  </si>
  <si>
    <t>085374387514</t>
  </si>
  <si>
    <t>AGUNG YALLI RIZKI</t>
  </si>
  <si>
    <t>Dinas Kependudukan dan Capil</t>
  </si>
  <si>
    <t xml:space="preserve">Pengaruh Kepemimpinan Melayani Terhadap Perilaku Kerja Inovatif Pegawai di Dinas Kependudukan dan Catatan Sipil Kota Padang </t>
  </si>
  <si>
    <t>081374381128</t>
  </si>
  <si>
    <t>081364995758</t>
  </si>
  <si>
    <t xml:space="preserve">Universitas Putra Indonesia "YPTK" Padang </t>
  </si>
  <si>
    <t>503/012/PENELITIAN/ DPMPTSP/II-2021</t>
  </si>
  <si>
    <t>503/013/PENELITIAN/ DPMPTSP/II-2021</t>
  </si>
  <si>
    <t>SISKA FITRI SARI HIDAYAT</t>
  </si>
  <si>
    <t>Analisis Persebaran Permukiman Masyarakat Transmigran dan Lokal di Kab. Dharmasraya</t>
  </si>
  <si>
    <t>081373241015</t>
  </si>
  <si>
    <t>STKIP PGRI</t>
  </si>
  <si>
    <t>503/014/PENELITIAN/ DPMPTSP/II-2021</t>
  </si>
  <si>
    <t xml:space="preserve">MAHONI INDAH SUPENI </t>
  </si>
  <si>
    <t xml:space="preserve">Gaya Kepemimpinan Bupati Dharmasraya Periode 2016-2021 dalam Pelaksanaan  Fungsi Pemerintahan </t>
  </si>
  <si>
    <t>081378457556</t>
  </si>
  <si>
    <t>503/015/PENELITIAN/ DPMPTSP/II-2021</t>
  </si>
  <si>
    <t>YOHANA</t>
  </si>
  <si>
    <t xml:space="preserve">Dinkes Kab. Dharmasraya dan Puskesmas Sei Dareh </t>
  </si>
  <si>
    <t xml:space="preserve">Hubungan Pemberian Mpasi Dini Terhadap Pertumbuhan Bayi Usia 0-6 Bulan </t>
  </si>
  <si>
    <t>082283582889</t>
  </si>
  <si>
    <t>503/016/PENELITIAN/ DPMPTSP/II-2021</t>
  </si>
  <si>
    <t xml:space="preserve">RAHMA WENI EM </t>
  </si>
  <si>
    <t>Dinas Kumperdag</t>
  </si>
  <si>
    <t>Pengaruh Modal, Tingkat Pendidikan dan Tekhnologi Terhadap Usaha Micro Kecil dan Menengah (UMKM)di Kab. Dharmasraya</t>
  </si>
  <si>
    <t>082288975127</t>
  </si>
  <si>
    <t>IAIN Bukit Tinggi</t>
  </si>
  <si>
    <t>503/017/PENELITIAN/ DPMPTSP/II-2021</t>
  </si>
  <si>
    <t xml:space="preserve">NADYA PUTRI WALENCY </t>
  </si>
  <si>
    <t>Candi Pulau Sawah Kab. Dharmasraya</t>
  </si>
  <si>
    <t xml:space="preserve">Presepsi Pengunjung Tentang Sapta Pesona di Objek Wisata Candi Pulau Sawah Kab. Dharmasraya </t>
  </si>
  <si>
    <t>081364907728</t>
  </si>
  <si>
    <t>503/018/PENELITIAN/ DPMPTSP/II-2021</t>
  </si>
  <si>
    <t xml:space="preserve">LESLIE SELVIANA PUBRA </t>
  </si>
  <si>
    <t>Nag. Tabek, Nag. Ranah Palabi , Nag. Taratak Tinggi, Nag. Timpeh, Nag. Panyubarangan Kec. Timpeh Kab. Dharmasraya</t>
  </si>
  <si>
    <t>Karakteristik Budidaya Pada Perkebunan Kakao Rakyat di Kec. Timpeh Kab. Dharmasraya</t>
  </si>
  <si>
    <t>082273687800</t>
  </si>
  <si>
    <t>503/019/PENELITIAN/ DPMPTSP/II-2021</t>
  </si>
  <si>
    <t>PUTRI MEI SANDY</t>
  </si>
  <si>
    <t>Kantor Bupati Dharmasraya</t>
  </si>
  <si>
    <t>Hubungan Kebosanan Kerja dengan Keterlibatan Kerja Pegawai Kantor Bupati Kab. Dharmasraya</t>
  </si>
  <si>
    <t>082171694840</t>
  </si>
  <si>
    <t>503/020/PENELITIAN/ DPMPTSP/II-2021</t>
  </si>
  <si>
    <t xml:space="preserve">JUNITA </t>
  </si>
  <si>
    <t>Pasar Silago</t>
  </si>
  <si>
    <t xml:space="preserve">Religius Pedagang Pasar Perempuan Pasar Silago Ke. Sembilan Koto </t>
  </si>
  <si>
    <t>082288787662</t>
  </si>
  <si>
    <t>503/021/PENELITIAN/ DPMPTSP/II-2021</t>
  </si>
  <si>
    <t>NIKEN AYU PERTIWI</t>
  </si>
  <si>
    <t>UPT Puskesmas Sungai Rumbai dan UPT Puskesmas Koto Besar</t>
  </si>
  <si>
    <t>Pengaruh Pemberian Minum Sehat Jahe Merah dan Jeruk Nipis Terhadap Penurunan Kadar Kolestrol Total Penderita Hiperkolestrolemia di kab Dharmasraya tahun 2021</t>
  </si>
  <si>
    <t>082288334620</t>
  </si>
  <si>
    <t xml:space="preserve">Politeknik Kesehatan Padang KEMENKES RI </t>
  </si>
  <si>
    <t>503/022/PENELITIAN/ DPMPTSP/II-2021</t>
  </si>
  <si>
    <t>SHINTA FIDIA SARI</t>
  </si>
  <si>
    <t xml:space="preserve">SMPN 1 Sungai Rumbai </t>
  </si>
  <si>
    <t>Hubungan Kemampuan Komunikasi Interpersonal Guru Terhadap Minat Belajar Siswa Dalam Pembelajaran IPS di Kelas VII di SMP Negeri 01 Sungai Rumbai Kab. Dharmasraya</t>
  </si>
  <si>
    <t>081267741500</t>
  </si>
  <si>
    <t>503/023/PENELITIAN/ DPMPTSP/II-2021</t>
  </si>
  <si>
    <t xml:space="preserve">DILLA SINTYA </t>
  </si>
  <si>
    <t>BAZNAS Kab. Dharmasraya</t>
  </si>
  <si>
    <t xml:space="preserve">Analisis Dampam Pendistribusian Dana Zakat Produktif Terhadap Kesejahteraan Mustahik Menggunakan Model Cibest Pada Program Ekonomi Baznas Kab. Dharmasraya </t>
  </si>
  <si>
    <t>082250016517</t>
  </si>
  <si>
    <t>503/024/PENELITIAN/ DPMPTSP/II-2021</t>
  </si>
  <si>
    <t xml:space="preserve">WIWIK LESTARI </t>
  </si>
  <si>
    <t>Peran Kebersyukuran dan Dukungan Sosial Pasangan Terhadap Kebahagiaan Pada Suami yang Bekerja Perawat di Masa Pandemi COVID-19</t>
  </si>
  <si>
    <t>082283027720</t>
  </si>
  <si>
    <t xml:space="preserve">Universitas Ahmad Dahlan </t>
  </si>
  <si>
    <t xml:space="preserve">Kec. Pulau Punjung </t>
  </si>
  <si>
    <t>Kontribusi Kebutuhan Keluarga Jama'ah Tabligh di Keca, Pulau Punjung Kab. Dharmasraya Sumatera Barat</t>
  </si>
  <si>
    <t>081270807832</t>
  </si>
  <si>
    <t>503/025/PENELITIAN/ DPMPTSP/III-2021</t>
  </si>
  <si>
    <t>503/026/PENELITIAN/ DPMPTSP/III-2021</t>
  </si>
  <si>
    <t>DIMAS SYAIFULLAH</t>
  </si>
  <si>
    <t xml:space="preserve">SMP N 1 Sungai Rumbai, SMP N 1 Sitiung, SMP N 1 Koto Salak, SMP N 2 Sungai Rumbai, SMP N 1 Koto Baru </t>
  </si>
  <si>
    <t>English Teachers Competence in Creating Reading Comprehension Questions In SMPN Dharmasraya : High Order Thinking Skills</t>
  </si>
  <si>
    <t>082283823897</t>
  </si>
  <si>
    <t>503/029/PENELITIAN/ DPMPTSP/III-2021</t>
  </si>
  <si>
    <t xml:space="preserve">NURUL EL ARIFATUL CHOIRY </t>
  </si>
  <si>
    <t>Nagari Tebing Tinggi</t>
  </si>
  <si>
    <t xml:space="preserve">Fitoremedasi Lahan Bekas Tambang Emas dengan Pemberian Kompos dan Biochar Pelepah Kelapa Sawit Terhadap Pertumbuhan Tanaman Akar Wangi </t>
  </si>
  <si>
    <t>081266772325</t>
  </si>
  <si>
    <t>503/030/PENELITIAN/ DPMPTSP/III-2021</t>
  </si>
  <si>
    <t xml:space="preserve">VOVI RATNA QORI </t>
  </si>
  <si>
    <t>Efektivitas Program Aplikasi Dharmasraya Puas Dalam Pengurusan Kartu Identitas Anak Oleh Dinas Kependudukan dan Pencatatan Sipil</t>
  </si>
  <si>
    <t>082288740550</t>
  </si>
  <si>
    <t>503/01/SIP-P/ DPMPTSP/I-2021</t>
  </si>
  <si>
    <t>ALAMAT</t>
  </si>
  <si>
    <t>KECAMATAN</t>
  </si>
  <si>
    <t>MASA BERLAKU</t>
  </si>
  <si>
    <t>Asam Jujuhan</t>
  </si>
  <si>
    <t>08527446661</t>
  </si>
  <si>
    <t>503/02/SIP-P/ DPMPTSP/II-2021</t>
  </si>
  <si>
    <t>Pulau Punjung</t>
  </si>
  <si>
    <t>082220379579</t>
  </si>
  <si>
    <t>503/03/SIP-P/ DPMPTSP/II-2021</t>
  </si>
  <si>
    <t>RESI ERAWATI</t>
  </si>
  <si>
    <t>Sungai Rumbai</t>
  </si>
  <si>
    <t>082365451403</t>
  </si>
  <si>
    <t>503/04/SIP-P/ DPMPTSP/II-2021</t>
  </si>
  <si>
    <t>DIMAS WICAKSONO</t>
  </si>
  <si>
    <t>082284963439</t>
  </si>
  <si>
    <t>503/05/SIP-P/ DPMPTSP/II-2021</t>
  </si>
  <si>
    <t>Sitiung</t>
  </si>
  <si>
    <t>081363312326</t>
  </si>
  <si>
    <t>RAHMAT SUKRIANTO, Amd</t>
  </si>
  <si>
    <t>081365216248</t>
  </si>
  <si>
    <t>GUSNIATI</t>
  </si>
  <si>
    <t>Koto Baru</t>
  </si>
  <si>
    <t>YULIS SETIA RITA</t>
  </si>
  <si>
    <t>UPT Puskesmas Sungai Dareh</t>
  </si>
  <si>
    <t>081261293971</t>
  </si>
  <si>
    <t xml:space="preserve">Bidan di Jr. Kilangan </t>
  </si>
  <si>
    <t>LELI SURYANI S.ST, MM</t>
  </si>
  <si>
    <t>Jr. Pulau Punjung Empat Koto Pulau Punjung</t>
  </si>
  <si>
    <t>085263376538</t>
  </si>
  <si>
    <t>503/01/SIPA/ DPMPTSP/II-2021</t>
  </si>
  <si>
    <t>082382291737</t>
  </si>
  <si>
    <t>SURYA ANDRAINI</t>
  </si>
  <si>
    <t>Koto Salak</t>
  </si>
  <si>
    <t>082388523060</t>
  </si>
  <si>
    <t>082268798824</t>
  </si>
  <si>
    <t>503/04/SIPA/ DPMPTSP/III-2021</t>
  </si>
  <si>
    <t>HELIZA</t>
  </si>
  <si>
    <t>081367716307</t>
  </si>
  <si>
    <t>503/01/SIP-TTK/ DPMPTSP/I-2021</t>
  </si>
  <si>
    <t>CITRA SHONNALLYA</t>
  </si>
  <si>
    <t>UPT Puskesmas Sungai Rumbai</t>
  </si>
  <si>
    <t>081277873346</t>
  </si>
  <si>
    <t>503/01/SIP-ATLM/ DPMPTSP/I-2021</t>
  </si>
  <si>
    <t>Klinik Pratama As-Sahla</t>
  </si>
  <si>
    <t>081359692958</t>
  </si>
  <si>
    <t>NAMA SEKOLAH</t>
  </si>
  <si>
    <t>NO. KOMITMEN</t>
  </si>
  <si>
    <t>NO. NIB</t>
  </si>
  <si>
    <t>503/021/Komitmen/ DPMPTSP/II-2021</t>
  </si>
  <si>
    <t>126800210682</t>
  </si>
  <si>
    <t>NAMA PEMILIK</t>
  </si>
  <si>
    <t>MULYAADIL Z</t>
  </si>
  <si>
    <t>YAYASAN ABDI AL-MUGHNI</t>
  </si>
  <si>
    <t>081364439435</t>
  </si>
  <si>
    <t>503/187/Komitmen/ DPMPTSP/XII-2020</t>
  </si>
  <si>
    <t>0272010212056</t>
  </si>
  <si>
    <t>HUSNIATI</t>
  </si>
  <si>
    <t>TK AISYIYAH 02</t>
  </si>
  <si>
    <t>503/01/Komitmen/ DPMPTSP/I-2021</t>
  </si>
  <si>
    <t>TASMI</t>
  </si>
  <si>
    <t>TK ISLAM BAKTI 88 KARTA HARAPAN</t>
  </si>
  <si>
    <t>Tiumang</t>
  </si>
  <si>
    <t>1291000120549</t>
  </si>
  <si>
    <t>085376493442</t>
  </si>
  <si>
    <t>503/03/Komitmen/ DPMPTSP/I-2021</t>
  </si>
  <si>
    <t>NENENG WIHARTI</t>
  </si>
  <si>
    <t>TK AL - BAROKAH</t>
  </si>
  <si>
    <t>Timpeh</t>
  </si>
  <si>
    <t>1232000110363</t>
  </si>
  <si>
    <t>503/010/Komitmen/ DPMPTSP/I-2021</t>
  </si>
  <si>
    <t>AZWAN SUTONDO</t>
  </si>
  <si>
    <t>082177937077</t>
  </si>
  <si>
    <t>081374501797</t>
  </si>
  <si>
    <t>503/011/Komitmen/ DPMPTSP/I-2021</t>
  </si>
  <si>
    <t>503/012/Komitmen/ DPMPTSP/I-2021</t>
  </si>
  <si>
    <t>1242000112763</t>
  </si>
  <si>
    <t>503/020/Komitmen/ DPMPTSP/II-2021</t>
  </si>
  <si>
    <t>DRS.H.SYAFRUDDIN PUTRA.MSI</t>
  </si>
  <si>
    <t>SD IT AL - IMAN</t>
  </si>
  <si>
    <t>0811166766</t>
  </si>
  <si>
    <t>1297000210357</t>
  </si>
  <si>
    <t>503/015/Komitmen/ DPMPTSP/II-2021</t>
  </si>
  <si>
    <t>TARMIZI</t>
  </si>
  <si>
    <t>081363425564</t>
  </si>
  <si>
    <t>1216000131923</t>
  </si>
  <si>
    <t>503/018/Komitmen/ DPMPTSP/II-2021</t>
  </si>
  <si>
    <t>AHMAD ZAZULI</t>
  </si>
  <si>
    <t>082268809506</t>
  </si>
  <si>
    <t>121500210646</t>
  </si>
  <si>
    <t>503/016/Komitmen/ DPMPTSP/II-2021</t>
  </si>
  <si>
    <t>ZULFITRI</t>
  </si>
  <si>
    <t>PAUD PERMATA HATI</t>
  </si>
  <si>
    <t>085273504605</t>
  </si>
  <si>
    <t>1237000101436</t>
  </si>
  <si>
    <t>503/017/Komitmen/ DPMPTSP/II-2021</t>
  </si>
  <si>
    <t>ENDANG VIVERI</t>
  </si>
  <si>
    <t>TK MUTIARA HATI</t>
  </si>
  <si>
    <t>085274513367</t>
  </si>
  <si>
    <t>1203000230522</t>
  </si>
  <si>
    <t>503/01/SIP-D/ DPMPTSP/I-2021</t>
  </si>
  <si>
    <t>dr.HENDRA TAUFIK</t>
  </si>
  <si>
    <t>0812678693</t>
  </si>
  <si>
    <t>503/02/SIP-D/ DPMPTSP/I-2021</t>
  </si>
  <si>
    <t>dr.ROZI INDRA</t>
  </si>
  <si>
    <t>503/03/SIP-D/ DPMPTSP/I-2021</t>
  </si>
  <si>
    <t>503/04/SIP-D/ DPMPTSP/I-2021</t>
  </si>
  <si>
    <t>dr. ZENIANA RAHAYU</t>
  </si>
  <si>
    <t>081267716070</t>
  </si>
  <si>
    <t>082283908312</t>
  </si>
  <si>
    <t>081261964131</t>
  </si>
  <si>
    <t>503/05/SIP-D/ DPMPTSP/I-2021</t>
  </si>
  <si>
    <t>dr.SUCI PERMATA SARI</t>
  </si>
  <si>
    <t>503/06/SIP-D/ DPMPTSP/I-2021</t>
  </si>
  <si>
    <t>dr.KURNIA HERNOLINGGA</t>
  </si>
  <si>
    <t>085263601911</t>
  </si>
  <si>
    <t>503/07/SIP-D/ DPMPTSP/I-2021</t>
  </si>
  <si>
    <t>dr.RAHMALITA SARI</t>
  </si>
  <si>
    <t>Koto Besar</t>
  </si>
  <si>
    <t>503/08/SIP-D/ DPMPTSP/I-2021</t>
  </si>
  <si>
    <t>dr.VICCA RAMAYANI</t>
  </si>
  <si>
    <t>085376713308</t>
  </si>
  <si>
    <t>503/09/SIP-D/ DPMPTSP/I-2021</t>
  </si>
  <si>
    <t>503/10/SIP-D/ DPMPTSP/I-2021</t>
  </si>
  <si>
    <t>503/11/SIP-D/ DPMPTSP/II-2021</t>
  </si>
  <si>
    <t>dr.MUHAMMAD FAHRIZA</t>
  </si>
  <si>
    <t>dr.AGUS NIKMALA PUTRA</t>
  </si>
  <si>
    <t>dr.CHYNTIA YUSPITA</t>
  </si>
  <si>
    <t>dr.RATIH GUSMA PRATIWI</t>
  </si>
  <si>
    <t>dr.MELIZA YULIANSARI</t>
  </si>
  <si>
    <t>dr.AKHMAD RIZKY SUBKI</t>
  </si>
  <si>
    <t>082387498448</t>
  </si>
  <si>
    <t>081270350999</t>
  </si>
  <si>
    <t>082384076259</t>
  </si>
  <si>
    <t>082171110744</t>
  </si>
  <si>
    <t>082170130002</t>
  </si>
  <si>
    <t>Jl.Lintas Sumatera KM.1 Nomor 287</t>
  </si>
  <si>
    <t>083108484767</t>
  </si>
  <si>
    <t>NIB</t>
  </si>
  <si>
    <t>51-500</t>
  </si>
  <si>
    <t>501-10</t>
  </si>
  <si>
    <t>SIUP MICRO (0-50 jt)</t>
  </si>
  <si>
    <t>IDOL SAPUTRA</t>
  </si>
  <si>
    <t>INVESTASI</t>
  </si>
  <si>
    <t xml:space="preserve">SIUP MENENGAH </t>
  </si>
  <si>
    <t xml:space="preserve">SIUP BESAR </t>
  </si>
  <si>
    <t>10.1-Keatas</t>
  </si>
  <si>
    <t>SIUP KECIL</t>
  </si>
  <si>
    <t>Keterangan Range</t>
  </si>
  <si>
    <t>SIUP KECIL (51 jt- 500 jt)</t>
  </si>
  <si>
    <t>VERA ISKANDAR</t>
  </si>
  <si>
    <t>DARWIS</t>
  </si>
  <si>
    <t>SIZKA DESSY YANTI</t>
  </si>
  <si>
    <t>SIUP MENENGAH (501 jt- 10 ml)</t>
  </si>
  <si>
    <t>SAHAYA BANGUN PERKASA, CV</t>
  </si>
  <si>
    <t>0218010221789</t>
  </si>
  <si>
    <t>MINANG SAFETY BERKAH, CV</t>
  </si>
  <si>
    <t>No.</t>
  </si>
  <si>
    <t>NAMA PERUSAHAAN</t>
  </si>
  <si>
    <t>ALAMAT USAHA</t>
  </si>
  <si>
    <t>JENIS USAHA (KBLI)</t>
  </si>
  <si>
    <t>PERIZINAN</t>
  </si>
  <si>
    <t>TANGGAL DIKELUARKAN</t>
  </si>
  <si>
    <t>NPWP</t>
  </si>
  <si>
    <t>KET</t>
  </si>
  <si>
    <t>IZIN USAHA</t>
  </si>
  <si>
    <t>IZIN KOMERSIAL / OPERASIONAL</t>
  </si>
  <si>
    <t>EMAIL</t>
  </si>
  <si>
    <t>NO. HP</t>
  </si>
  <si>
    <t>RANGE</t>
  </si>
  <si>
    <t>Jr. Pasar Sialang Gaung, Kel. Sialang Gaung, Kec. Koto Baru, Kab. Dharmasraya</t>
  </si>
  <si>
    <t>SIUP</t>
  </si>
  <si>
    <t>91.960.325.8-203.000</t>
  </si>
  <si>
    <t>idols2470@gmail.com</t>
  </si>
  <si>
    <t>085278448441</t>
  </si>
  <si>
    <t>Jr. Kubang Panjang, Kel. P.Punjung, Kec. Pulau Punjung Kab. Dharmasraya</t>
  </si>
  <si>
    <t>45.028.372.6-203.000</t>
  </si>
  <si>
    <t>melisna@wifitri@gmail.com</t>
  </si>
  <si>
    <t>081371325037</t>
  </si>
  <si>
    <t>Jr. Koto Padang Kel. Koto Padang, Kec. Koto Baru, Kab. Dharmasraya</t>
  </si>
  <si>
    <t>93.524.701-5-203.000</t>
  </si>
  <si>
    <t>dagangharian2021@gmail.com</t>
  </si>
  <si>
    <t>082299044933</t>
  </si>
  <si>
    <t>15.913.934.4-203.000</t>
  </si>
  <si>
    <t>085263089645</t>
  </si>
  <si>
    <t xml:space="preserve">Jr. Padang Bintungan IV Nagari Sialang Gaung Kec, Koto Baru Kab. Dharmasraya </t>
  </si>
  <si>
    <t>Idol Saputra</t>
  </si>
  <si>
    <t>Dagang Harian (47112)</t>
  </si>
  <si>
    <t>IUMK</t>
  </si>
  <si>
    <t>Vera Iskandar</t>
  </si>
  <si>
    <t>Dagang Harian (47112)                                                                                                                                                                                                                                                                                                                                                                                               Dagang Eceran (47593)</t>
  </si>
  <si>
    <t>Darwis</t>
  </si>
  <si>
    <t>Siska Dessy Yanthi</t>
  </si>
  <si>
    <t>Perdagangan Eceran Daging dan Ikan Olahan (47245) Perdagangan Eceran Makanan Dan Lainnya (47249)</t>
  </si>
  <si>
    <t>Sandra Kurniawan</t>
  </si>
  <si>
    <t>Jr. Padang Bintungan IV, Nagari Sialang Gaung Kec. Koto Baru</t>
  </si>
  <si>
    <t>Kontraktor (46492, 46900)</t>
  </si>
  <si>
    <t>503/003/Komitmen/DPMPTSP/I/2021</t>
  </si>
  <si>
    <t>41.032.622.7-203.000</t>
  </si>
  <si>
    <t>Indriati Asih Maya Wati</t>
  </si>
  <si>
    <t>Bengkel Las (46492) (46900)</t>
  </si>
  <si>
    <t>15.595.698.0-203.000</t>
  </si>
  <si>
    <t>Ade Gusrendra</t>
  </si>
  <si>
    <t>Jl. Lintas Sumatera Psr. Baru Pulau Punjung Nag. Empat Koto Pulau Punjung</t>
  </si>
  <si>
    <t>Kontraktor/Jasa (46900) (46512)</t>
  </si>
  <si>
    <t>96.723.783.5-203.000</t>
  </si>
  <si>
    <t>RA.Ideham Dodi</t>
  </si>
  <si>
    <t>Jr. Koto Baru Nagari Koto Baru Kec. Koto Baru</t>
  </si>
  <si>
    <t>Industri berbasis Daging Lumatan dan Surimi (10216)</t>
  </si>
  <si>
    <t>1261000110784</t>
  </si>
  <si>
    <t>84.298.127.6-203.000</t>
  </si>
  <si>
    <t>Nurhidayati</t>
  </si>
  <si>
    <t>Komplek Umega Gn. Medan Nagari Gunung Medan Kec. Sitiung</t>
  </si>
  <si>
    <t>Kontraktor (47411) (47796)</t>
  </si>
  <si>
    <t>0206010241474</t>
  </si>
  <si>
    <t>503/022/Komitmen/DPMPTSP/II/2021</t>
  </si>
  <si>
    <t>02.890.993.5-203.000</t>
  </si>
  <si>
    <t>Ivo Nila Krisna</t>
  </si>
  <si>
    <t>Jr. Kubang Panjang Nagari Empat Koto Pulau Punjung Kec. Pulau Punjung</t>
  </si>
  <si>
    <t>Kontraktor (41019) (41015)</t>
  </si>
  <si>
    <t>0292010000988</t>
  </si>
  <si>
    <t>IUJK</t>
  </si>
  <si>
    <t>503/005/Komitmen/DPMPTSP/I/2021</t>
  </si>
  <si>
    <t>96.147.743.6-203.000</t>
  </si>
  <si>
    <t>Arief Riyanto</t>
  </si>
  <si>
    <t>Jr. Kp. Baru Kec. Pulau Punjung Kab. Dharmasraya</t>
  </si>
  <si>
    <t>Perdagangan Eceran Kaki Lima dan Los Pasar Daging Olahan dan Ikan Olahan (47825)</t>
  </si>
  <si>
    <t>0246010222429</t>
  </si>
  <si>
    <t>16.166.359.6-203.000</t>
  </si>
  <si>
    <t>Eldi Ismon</t>
  </si>
  <si>
    <t>Jr. Pasar Koto Baru Nagari Koto Baru Kec. Koto Baru</t>
  </si>
  <si>
    <t>Pembibitan dan Budidaya Itik dan Itik Manila (01464) Pembibitan dan Budidaya Ayam Buras (01463)</t>
  </si>
  <si>
    <t>1247000122104</t>
  </si>
  <si>
    <t>64.041.275.5-203.000</t>
  </si>
  <si>
    <t>Lesdewita</t>
  </si>
  <si>
    <t>Kontraktor (47772) (47592)</t>
  </si>
  <si>
    <t>1291000130385</t>
  </si>
  <si>
    <t>503/004/Komitmen/DPMPTSP/I/2021</t>
  </si>
  <si>
    <t>74.532.331.1-203.000</t>
  </si>
  <si>
    <t>Dewi Lopita Sari</t>
  </si>
  <si>
    <t>Jr. Sungai Kemuning Kelurahan Sungai Rumbai Kec. Sungai Rumbai Kab. Dharmasraya</t>
  </si>
  <si>
    <t>Pembibitan dan Budidaya Aneka Ternak Lainnya   (01499)</t>
  </si>
  <si>
    <t>1219000132328</t>
  </si>
  <si>
    <t>16.682.774.1-203.000</t>
  </si>
  <si>
    <t>H. Rasul Hamidi</t>
  </si>
  <si>
    <t>Jr. Sungai Boye Nag. Sungai Rumbai Kec. Sungai Rumbai</t>
  </si>
  <si>
    <t>Perdagangan Eceran Berbagai Macam Barang yang Utamanya Makanan, Minuman atau Tembakau di Supermarket/Minimarket (47111)</t>
  </si>
  <si>
    <t>1228000132126</t>
  </si>
  <si>
    <t>503/09/Komitmen/DPMPTSP/I/2020</t>
  </si>
  <si>
    <t>14.194.142.7-203.000</t>
  </si>
  <si>
    <t>AN SPORT</t>
  </si>
  <si>
    <t>Anhar</t>
  </si>
  <si>
    <t>Jr. Pulau Punjung, Kelurahan Empat Koto Pulau Punjung, Kecamatan Pulau Punjung Kab. Dharmasraya</t>
  </si>
  <si>
    <t>Perdagangan Eceran Khusus Peralatan Olahraga di Toko (47630)</t>
  </si>
  <si>
    <t>1214000132457</t>
  </si>
  <si>
    <t>70.433.197.4-203.000</t>
  </si>
  <si>
    <t>Neldayanti</t>
  </si>
  <si>
    <t>Jr. Koto Gadang Kelurahan Sungai Dareh Kecamatan Pulau Punjung Kab. Dharmasraya</t>
  </si>
  <si>
    <t>Pembibitan dan Budidaya Sapi Potong (01411)</t>
  </si>
  <si>
    <t>1286000132055</t>
  </si>
  <si>
    <t>14.918.154.7-203.000</t>
  </si>
  <si>
    <t>Nopendri</t>
  </si>
  <si>
    <t>Jr. Lambau, Kelurahan Sungai Kambut Kecamatan Pulau Punjung Kab. Dharmasraya</t>
  </si>
  <si>
    <t>Perdagangan Eceran Pakaian (47711)</t>
  </si>
  <si>
    <t>Erfina</t>
  </si>
  <si>
    <t>Kelurahan Koto Baru, Kecamatan Koto Baru, Kabupaten Dharmasraya</t>
  </si>
  <si>
    <t>Perdagangan Eceran Kosmetik (47725) Perdagangan Eceran Pakaian (47711)</t>
  </si>
  <si>
    <t>1295000112053</t>
  </si>
  <si>
    <t>66.627.618.320-3.000</t>
  </si>
  <si>
    <t>Elly Triwahyuni</t>
  </si>
  <si>
    <t>Jr. Sungai Atang,Kelurahan Batu Rijal Kecamatan Padang Laweh Kabupaten Dharmasraya</t>
  </si>
  <si>
    <t>Perdagangan Eceran Roti, Kue Kering, Serta Kue Basah dan Sejenisnya (47242) (10710) (10792)</t>
  </si>
  <si>
    <t>70.976.787.5-203.000</t>
  </si>
  <si>
    <t>Rika Arifin</t>
  </si>
  <si>
    <t>Jr. Pulau Punjung Nagari Pulau Punjung Kecamatan Pulau Punjung</t>
  </si>
  <si>
    <t xml:space="preserve">Perdagangan Eceran Khusus Peralatan Olahraga Di Toko  (47630)                 </t>
  </si>
  <si>
    <t>1252000112187</t>
  </si>
  <si>
    <t>70.433.197.420.3-000</t>
  </si>
  <si>
    <t>Reflikaldi</t>
  </si>
  <si>
    <t>Jr. Sungai Napau, Kelurahan Sungai Duo, Kec. Sitiung Kab. Dharmasraya</t>
  </si>
  <si>
    <t>Perdagangan Besar Buah Yang Mengandung Minyak (46202)</t>
  </si>
  <si>
    <t>1239000132086</t>
  </si>
  <si>
    <t>45.862.071.320.3-000</t>
  </si>
  <si>
    <t xml:space="preserve">Andri </t>
  </si>
  <si>
    <t>Jl. Lintas Sumatera Tebing Tinggi, Kel. Tebing Tinggi Kec. Pl. Punjung, Kab. Dharmasraya</t>
  </si>
  <si>
    <t>Perdagangan Besar Berbagai Macam Barang (46900,46636,46491,46511)</t>
  </si>
  <si>
    <t>0239010232017</t>
  </si>
  <si>
    <t>503/184/Komitmen/DPMPTSP/XII/2020</t>
  </si>
  <si>
    <t>96.462.812.7-203.000</t>
  </si>
  <si>
    <t>Aprizal</t>
  </si>
  <si>
    <t>Jr. Ranah Pasar, Kel. Abai Siat Kecamatan Koto Besar Kab. Dharmasraya</t>
  </si>
  <si>
    <t>Kontraktor (46692,77100,46638</t>
  </si>
  <si>
    <t>Buhari Kosdi</t>
  </si>
  <si>
    <t>Jl. Lintas Sumatera Km. I Jr. Kubang Panjang Nagari Empat koto Pulau Punjung Kecamatan Pulau Punjung.</t>
  </si>
  <si>
    <t>Perdagangan Besar Sepeda Motor Baru (45401)  Perdagangan Besar Berbagai Macam Material Bangunan (46638)</t>
  </si>
  <si>
    <t>02.421.382.9-203.000</t>
  </si>
  <si>
    <t>Perdagangan Besar Berbagai Macam Barang (46900) Perdagangan Besar Berbagai Macam Material Bangunan (46638)</t>
  </si>
  <si>
    <t>0251010231967</t>
  </si>
  <si>
    <t>96.176.752.2-203.000</t>
  </si>
  <si>
    <t>Rahmat</t>
  </si>
  <si>
    <t>Jr. Koto, Koto Baru, Kelurahan Koto Baru Kecamatan, Koto Baru Kab. Dharmasraya</t>
  </si>
  <si>
    <t xml:space="preserve">Perdagangan besar Buah yang mengandung Minyak ( 46202) </t>
  </si>
  <si>
    <t>0226010242014</t>
  </si>
  <si>
    <t>503/188/Komitmen/XII/2020</t>
  </si>
  <si>
    <t>96.916.988.7-203.000</t>
  </si>
  <si>
    <t>Wellani Zulfa Khairah</t>
  </si>
  <si>
    <t>Jr. Koto Baru Kelurahan Koto Baru Kec. Koto Baru Kab. Dharmasraya</t>
  </si>
  <si>
    <t>Penyewaan Alat Konstruksi Dengan Operator (43905)</t>
  </si>
  <si>
    <t>84.488.006.2-203.000</t>
  </si>
  <si>
    <t>Husen Iskandar Alam</t>
  </si>
  <si>
    <t xml:space="preserve">Jr. Sungai Papo Nagari Alahan Nan Tigo Kec. Asam Jujuhan </t>
  </si>
  <si>
    <t xml:space="preserve">Perdagangan Besar Berbagai Macam Barang (46900) </t>
  </si>
  <si>
    <t>0242010041843</t>
  </si>
  <si>
    <t>31.556.418.7-203.000</t>
  </si>
  <si>
    <t>JM. TRANSPORT</t>
  </si>
  <si>
    <t>Hamdi Saputra</t>
  </si>
  <si>
    <t>Jr. Koto Padang , Kelurahan Koto Padang, Kecamatan Koto Baru Kab. Dharmasraya</t>
  </si>
  <si>
    <t>Perdagangan Besar Karet dan Plastik Dalam Bentuk Dasar                                                                                                                                                                                                                                                                                                                       ( 46694)</t>
  </si>
  <si>
    <t>16.954.912.9-203.000</t>
  </si>
  <si>
    <t>Roni Afrialdi</t>
  </si>
  <si>
    <t>Jr. Kubang Panjang Nagari Empat Koto Pulau Punjung Kec. Pulau Punjung, Kab. Dharmasraya</t>
  </si>
  <si>
    <t>Perdagangan Eceran Barang Perhiasan (47735)</t>
  </si>
  <si>
    <t>15.114.197.520.3-000</t>
  </si>
  <si>
    <t>Pendidikan Taman Kanak-Kanak Swasta/Raudhatul Athfal/Bustanul Athfal (85132)</t>
  </si>
  <si>
    <t>83.666.423.5-203.000</t>
  </si>
  <si>
    <t>96.802.302.8-203.000</t>
  </si>
  <si>
    <t>31.671.495.5-203.000</t>
  </si>
  <si>
    <t>80.784.800.7-203.000</t>
  </si>
  <si>
    <t>Mainur</t>
  </si>
  <si>
    <t>Perdagangan Eceran Berbagai Macam Barang yang Utamanya Makanan, Minuman atau Tembakau di Supermarket/Minimarket (Tradisional) (47112)</t>
  </si>
  <si>
    <t>90.180.202.520-3.000</t>
  </si>
  <si>
    <t>Raka Dirgantara</t>
  </si>
  <si>
    <t>Perdagangan  Eceran Genteng, Batu Bata, Ubin dan Sejenisnya dari Tanah Liat, Kapur, Semen atau Kaca</t>
  </si>
  <si>
    <t>93.191.110.120-3.000</t>
  </si>
  <si>
    <t>Perdagangan Eceran barang Farmasi Bukan Apotek (47723)</t>
  </si>
  <si>
    <t>Industri Penggilingan Padi dan Penyosohan Beras (10631), Perdagangan Eceran Beras (47241)</t>
  </si>
  <si>
    <t>Perdagangan Eceran Hasil Peternakan (47214), Budidaya Ayam Ras Pedaging (01461)</t>
  </si>
  <si>
    <t>Konstruksi Jalan Raya (42111)</t>
  </si>
  <si>
    <t>Industri Kerupuk, Keripik, Peyek dan Sejenisnya (10749)</t>
  </si>
  <si>
    <t>Perdagangan Eceran Gas Elpiji (47772)</t>
  </si>
  <si>
    <t>Industri Mesin dan Perkakas Mesin untuk Pengerjaan Logam (28221), Reparasi dan Perawatan Sepeda Motor (45407)</t>
  </si>
  <si>
    <t>Perdagangan Eceran Alat-Alat Pertanian (47796), (47521), (47528), (47527), (47754), (47763), (47524)</t>
  </si>
  <si>
    <t>Perdagangan Besar Buah yang mengandung minyak (46202)</t>
  </si>
  <si>
    <t>Jasa Pendidikan Sekolah Dasar/Madrasah Ibtidaiyah Swasta (85121)</t>
  </si>
  <si>
    <t>Perdagangan Eceran Berbagai Macam Material Bangunan (47528), Perkebunan Buah Kelapa Sawit (01262)</t>
  </si>
  <si>
    <t>Industri Penggilingan Padi dan Penyosohan Beras (10631)</t>
  </si>
  <si>
    <t>Pendidikan Kelompok Bermain (85133)</t>
  </si>
  <si>
    <t>Izin Penyelenggaraan Satuan Pendidika n Non Formal (85139)</t>
  </si>
  <si>
    <t>Pendidikan Anak Usia Dini sejenis lainnya (85139)</t>
  </si>
  <si>
    <t xml:space="preserve">Perdagangan Besar Hasil Kehutanan dan Perburuan, Perdagangan Besar atas dasar balas Jasa (FEE) atau Kontrak, Pencucian dan Salon Mobil (46207) (46100) (45202) </t>
  </si>
  <si>
    <t>Konstruksi Gedung Pendidikan (41016)</t>
  </si>
  <si>
    <t>Perdagangan Eceran Berbagai Macam Barang yang Utamanya Makanan, Minuman atau Tembakau bukan di Supermarket/ Minimarket (Tradisional) 47112</t>
  </si>
  <si>
    <t>Aktivitas Fotografi (74201)</t>
  </si>
  <si>
    <t>Perdagangan Besar Buah yang Mengandung Minyak (46202)</t>
  </si>
  <si>
    <t>Perdagangan Eceran Berbagai Macam Barng yang utamanya bukan makanan, minuman atau tembakau (Barang- Barang Kelontong) bukan di Toserba (Department Store) (47912) (47112)</t>
  </si>
  <si>
    <t>Aktivitas Keinsinyuran dan Konsultasi Teknis YBDI (71102) Instalasi Saluran Air (Plambing) 43221</t>
  </si>
  <si>
    <t>Bank Umum Syariah Non Devisa (64132) Bank Swasta Non Devisa (64126)</t>
  </si>
  <si>
    <t>Konstruksi Gedung Lainnya (41019) Konstruksi Gedung Pendidikan (41016)</t>
  </si>
  <si>
    <t>Perdagangan Eceran Barang Farmasi di Apotik (47722)</t>
  </si>
  <si>
    <t>Aktivitas keinsinyuran dan Konsultasi Teknis YBDI (71102) Aktivitas Arsitektur (71101)</t>
  </si>
  <si>
    <t>Produksi Es (35302)</t>
  </si>
  <si>
    <t>Reparasi Mobil (45201)</t>
  </si>
  <si>
    <t>Budidaya Ayam Ras Pedaging (01461) (46322) (46202) (46209)</t>
  </si>
  <si>
    <t>Industi Produk Roti dan Kue (10710)</t>
  </si>
  <si>
    <t>Industri Furniture dari Kayu (31001)</t>
  </si>
  <si>
    <t>Koperasi Simpan Pinjam/Unit Simpan Pinjam Konvesional Konvensional (64141), (47111), (01262)</t>
  </si>
  <si>
    <t>elssiska@gmail.com</t>
  </si>
  <si>
    <t>081374737474</t>
  </si>
  <si>
    <t>cvsahayabangunperkasa@gmail.com</t>
  </si>
  <si>
    <t>BENGKEL LAS AJO</t>
  </si>
  <si>
    <t>082170215930</t>
  </si>
  <si>
    <t>ipnspadangbintungan@gmail.com</t>
  </si>
  <si>
    <t>basyrald@gmail.com</t>
  </si>
  <si>
    <t xml:space="preserve">085266093303 </t>
  </si>
  <si>
    <t>PEMPEK PALEMBANG DOVIN</t>
  </si>
  <si>
    <t>radendody6@gmail.com</t>
  </si>
  <si>
    <t>082175818480</t>
  </si>
  <si>
    <t>LANGKISAU, CV</t>
  </si>
  <si>
    <t>cvlangkisau8@gmail.com</t>
  </si>
  <si>
    <t xml:space="preserve">085219725099 </t>
  </si>
  <si>
    <t>CITA JAYA, CV</t>
  </si>
  <si>
    <t>BAKSO SOLO</t>
  </si>
  <si>
    <t>baksosolo710@gmail.com</t>
  </si>
  <si>
    <t>085364647711</t>
  </si>
  <si>
    <t>ARJUNA PARMOR</t>
  </si>
  <si>
    <t>ajcell50@gmail.com</t>
  </si>
  <si>
    <t>082173137311</t>
  </si>
  <si>
    <t>TEKNIK PUTRA ANZALES, PT</t>
  </si>
  <si>
    <t>ptteknikputraanzales@yahoo.com</t>
  </si>
  <si>
    <t xml:space="preserve">081374697774 </t>
  </si>
  <si>
    <t>ROEMBAY PLAZA</t>
  </si>
  <si>
    <t>roembayplaza21@gmail.com</t>
  </si>
  <si>
    <t xml:space="preserve">08126620464 </t>
  </si>
  <si>
    <t>081374627939</t>
  </si>
  <si>
    <t>ansport2021@gmail.com</t>
  </si>
  <si>
    <t>NELDAYANTI</t>
  </si>
  <si>
    <t>081276502818</t>
  </si>
  <si>
    <t>neldayanti12345@gmail.com</t>
  </si>
  <si>
    <t>BABY SHOPE</t>
  </si>
  <si>
    <t>rumahbayi21@gmail.com</t>
  </si>
  <si>
    <t xml:space="preserve">082169408584  </t>
  </si>
  <si>
    <t>RUMBAH BAYI DAN KOSMETIK</t>
  </si>
  <si>
    <t xml:space="preserve">082169408584 </t>
  </si>
  <si>
    <t>AHAN CAKE</t>
  </si>
  <si>
    <t>ahancake2021@gmail.com</t>
  </si>
  <si>
    <t xml:space="preserve">082390290930 </t>
  </si>
  <si>
    <t>rikaarifin2021@gmail.com</t>
  </si>
  <si>
    <t xml:space="preserve">081374627939 </t>
  </si>
  <si>
    <t>BUNGA FAJAR, CV</t>
  </si>
  <si>
    <t>cvbungafajar@gmail.com</t>
  </si>
  <si>
    <t xml:space="preserve">082287037040 </t>
  </si>
  <si>
    <t>RUSDIAND DEKOR PATNERSHIP, PT</t>
  </si>
  <si>
    <t>ptrusdianddp@gmail.com</t>
  </si>
  <si>
    <t xml:space="preserve">081281186869 </t>
  </si>
  <si>
    <t>DZIQRA UTAMA JAYA, PT</t>
  </si>
  <si>
    <t>082384643514</t>
  </si>
  <si>
    <t>SAHABAT MOTOR, CV</t>
  </si>
  <si>
    <t>DZIQRA UTAMA JAYA, CV</t>
  </si>
  <si>
    <t>udzikrautama2019@gmail.com</t>
  </si>
  <si>
    <t>081374143008</t>
  </si>
  <si>
    <t>RAHMAT SYAFRIAN RAMADI</t>
  </si>
  <si>
    <t xml:space="preserve">selerative@gmail.com: </t>
  </si>
  <si>
    <t xml:space="preserve">081214646815 </t>
  </si>
  <si>
    <t>WELLANI ZULFA KHAIRA</t>
  </si>
  <si>
    <t>alatberat2021@gmail.com</t>
  </si>
  <si>
    <t xml:space="preserve">081363260352 </t>
  </si>
  <si>
    <t>BERLIAN, CV</t>
  </si>
  <si>
    <t>cvberlianpajak@gmail.com</t>
  </si>
  <si>
    <t>081275400200</t>
  </si>
  <si>
    <t>MAS CEMPAKA, TOKO</t>
  </si>
  <si>
    <t>rafrialdi21@gmail.com</t>
  </si>
  <si>
    <t xml:space="preserve">081363319701 </t>
  </si>
  <si>
    <t>tkaisyiyahdharmasraya2020@gmail.com</t>
  </si>
  <si>
    <t>tkib88dharmasraya@gmail.com</t>
  </si>
  <si>
    <t>tkalbarokahdharmasraya@gmail.com</t>
  </si>
  <si>
    <t>LIFRIYUDI</t>
  </si>
  <si>
    <t>sdsytka03@gmail.com</t>
  </si>
  <si>
    <t>PURWOKO</t>
  </si>
  <si>
    <t>WARUNG MANUR</t>
  </si>
  <si>
    <t>warungwulan2021@gmail.com</t>
  </si>
  <si>
    <t>082384152638</t>
  </si>
  <si>
    <t>USAHA BARU, TOKO</t>
  </si>
  <si>
    <t>dirgantara081997@gmail.com</t>
  </si>
  <si>
    <t>085263904371</t>
  </si>
  <si>
    <t>Jr. Sakato, Kelurahan Taratak Tinggi Kecamatan Timpeh Kabupaten Dharmasraya</t>
  </si>
  <si>
    <t>Jr. Koto Agung Kiri, Kel. Sungai Duo, Kec. Sitiung ,</t>
  </si>
  <si>
    <t>Jekson Pandiangan</t>
  </si>
  <si>
    <t>Jr. Kartika Indah Kelurahan Sungai Duo Kecamatan Sitiung Kab. Dharmasraya</t>
  </si>
  <si>
    <t>503/024/Komitmen/DPMPTSP/II-2021</t>
  </si>
  <si>
    <t>96.311.721.3-203.000</t>
  </si>
  <si>
    <t>nuriatysimmora@gmail.com</t>
  </si>
  <si>
    <t xml:space="preserve">082288639760 </t>
  </si>
  <si>
    <t>Priyadi</t>
  </si>
  <si>
    <t xml:space="preserve">Jr. Sungai Kalang I, Kelurahan. Tiumang Kecamatan, Tiumang Kab. Dharmasraya </t>
  </si>
  <si>
    <t>RESMILING PADI</t>
  </si>
  <si>
    <t>96.162.684.320-3.000</t>
  </si>
  <si>
    <t>rmil36603@gmail.com</t>
  </si>
  <si>
    <t xml:space="preserve">085376196848 </t>
  </si>
  <si>
    <t>Tenti Marlina</t>
  </si>
  <si>
    <t>Jr. Padang Sidondong Kelurahan Sitiung Kecamatan Sitiung Kab. Dharmasraya</t>
  </si>
  <si>
    <t xml:space="preserve">PETERNAKAN AYAM AGUNG </t>
  </si>
  <si>
    <t>15.595.788.920-3.000</t>
  </si>
  <si>
    <t>ternakayam21@gmail.com</t>
  </si>
  <si>
    <t xml:space="preserve">085263787757 </t>
  </si>
  <si>
    <t>Yolanda Novera</t>
  </si>
  <si>
    <t>Jl. Lintas Sumatera, Jorong Parik Tarajak Kelurahan Sikabau, Kecamatan Pulau Punjung Kab. Dharmasraya</t>
  </si>
  <si>
    <t>YOLDESVA, CV</t>
  </si>
  <si>
    <t>0220207760486</t>
  </si>
  <si>
    <t>503/014/Komitmen/DPMPTSP/I/2021</t>
  </si>
  <si>
    <t>95.047.217.5-203.000</t>
  </si>
  <si>
    <t>yuliarayang7@gmail.com</t>
  </si>
  <si>
    <t>Yopi Supratman</t>
  </si>
  <si>
    <t>MITRA KURING GLOBAL FOOD</t>
  </si>
  <si>
    <t>Jr. Trimulya II, Kel. Panyubarangan, Kecamatan Timpeh Kabupaten Dharmasaraya</t>
  </si>
  <si>
    <t>503/023/Komitmen/DPMPTSP/II-2021</t>
  </si>
  <si>
    <t>14.955.067.5-203.000</t>
  </si>
  <si>
    <t xml:space="preserve">yopisupratman2020@gmail.com </t>
  </si>
  <si>
    <t xml:space="preserve">081363169160 </t>
  </si>
  <si>
    <t>Rika Fitriyanti</t>
  </si>
  <si>
    <t>RIKA FITRIYANTI</t>
  </si>
  <si>
    <t>75.559.975-044.7.000</t>
  </si>
  <si>
    <t>rikagas2021@gmail.com</t>
  </si>
  <si>
    <t>Bustanali</t>
  </si>
  <si>
    <t>Jr. Bukit Durian Kubangan Nagari Silago Kecamatan Sembilan Koto Kabupaten Dharmasraya</t>
  </si>
  <si>
    <t>BUSTANALI</t>
  </si>
  <si>
    <t>503/25/Komitmen/DPMPTSP/II/2021</t>
  </si>
  <si>
    <t>74.320.702.9-203.000</t>
  </si>
  <si>
    <t>dagangemas8@gmail.com</t>
  </si>
  <si>
    <t xml:space="preserve">082385819030 </t>
  </si>
  <si>
    <t>Poprianto</t>
  </si>
  <si>
    <t>Jorong Kapalo Koto Kelurahan Sikabau Kecamatan Pulau Punjung Kab. Dharmasraya</t>
  </si>
  <si>
    <t>4 N BERSAUDARA</t>
  </si>
  <si>
    <t>41.454.246.420-3.000</t>
  </si>
  <si>
    <t>poprianto0611@yahoo.com</t>
  </si>
  <si>
    <t>082171136117</t>
  </si>
  <si>
    <t>Admen Fajri</t>
  </si>
  <si>
    <t xml:space="preserve">Jr. Balai Tangah Kelurahan Sungai Rumbai Kecamatan Sungai Rumbai Kab. Dharmasraya </t>
  </si>
  <si>
    <t>RAJAWALI</t>
  </si>
  <si>
    <t>15.018.417.420-3.000</t>
  </si>
  <si>
    <t>rajawalitoko0@gmail.com</t>
  </si>
  <si>
    <t xml:space="preserve">085274182214 </t>
  </si>
  <si>
    <t>Rolan Siregar</t>
  </si>
  <si>
    <t xml:space="preserve">Jr. Padang Tarok Kelurahan Koto Salak Kecamatan Koto Salak Kab. Dharmasraya </t>
  </si>
  <si>
    <t>RIDHO ILAHI</t>
  </si>
  <si>
    <t>73.749.576.2-203.000</t>
  </si>
  <si>
    <t>rolanridho21@gmail.com</t>
  </si>
  <si>
    <t xml:space="preserve">081363194907 </t>
  </si>
  <si>
    <t>Basril</t>
  </si>
  <si>
    <t>Setio Mulyono</t>
  </si>
  <si>
    <t>DOA IBU ABADI</t>
  </si>
  <si>
    <t>MINDAWA TAMA</t>
  </si>
  <si>
    <t>Jr. Sungai Langkok Nagari Sungai Langkok Kecamatan Tiumang</t>
  </si>
  <si>
    <t>Jr. Bukit Mindawa Kelurahan Sikabau Kecamatan Pulau Punjung Kab. Dharmasraya</t>
  </si>
  <si>
    <t xml:space="preserve">IUMK </t>
  </si>
  <si>
    <t>08.097.510.5-203.000</t>
  </si>
  <si>
    <t>85.635.876.7-203.000</t>
  </si>
  <si>
    <t>085263258214</t>
  </si>
  <si>
    <t>setiomulyono1984@gmail.com</t>
  </si>
  <si>
    <t xml:space="preserve">081374145644 </t>
  </si>
  <si>
    <t>02.023.236.7-203.000</t>
  </si>
  <si>
    <t>paudassalam02@gmail.com</t>
  </si>
  <si>
    <t>31.640.371.6-203.000</t>
  </si>
  <si>
    <t>kbsakinahdharmasraya02@gmail.com</t>
  </si>
  <si>
    <t>sridelvitadel@gmail.com</t>
  </si>
  <si>
    <t>02.952.732.2-203.000</t>
  </si>
  <si>
    <t>96.823.584.6-203.000</t>
  </si>
  <si>
    <t>kbmutiarahatidharmasraya@gmail.com</t>
  </si>
  <si>
    <t>Yogi Pratama</t>
  </si>
  <si>
    <t>Jr. Koto Lamo Ateh Nagari Sungai Kambut Kecamatan Pulau Punjung Kab. Dharmasraya</t>
  </si>
  <si>
    <t>PRATAMA INDAH MULIA, CV</t>
  </si>
  <si>
    <t>503/026/Komitmen/DPMPTSP/II-2021</t>
  </si>
  <si>
    <t>41.028.746.0-203.000</t>
  </si>
  <si>
    <t>pratamaindahmulia@gmail.com</t>
  </si>
  <si>
    <t>081365975801</t>
  </si>
  <si>
    <t>Komplek Rumah Makan Umega Jorong Palo Tabek Nagari Gunung Medan Kecamatan Sitiung Kab. Dharmasraya</t>
  </si>
  <si>
    <t>503/022/Komitmen/DPMPTSP/II-2021</t>
  </si>
  <si>
    <t>TOKO SIREGAR</t>
  </si>
  <si>
    <t>Jr. Koto Tangah Kelurahan Koto Laweh Kecamatan Koto Besar Kab. Dharmasraya</t>
  </si>
  <si>
    <t>69.478.936-3.203.000</t>
  </si>
  <si>
    <t>tokosiregar2021@gmail.com</t>
  </si>
  <si>
    <t xml:space="preserve">081267068434 </t>
  </si>
  <si>
    <t>Pada Oloan Siregar</t>
  </si>
  <si>
    <t>DELFI FOTOGRAFER</t>
  </si>
  <si>
    <t>Delfi Hendra</t>
  </si>
  <si>
    <t xml:space="preserve">Jr. Campur Jaya Kelurahan Sikabau Kecamatan Pulau Punjung Kab. Dharmasraya </t>
  </si>
  <si>
    <t>93.098.686-4.203.000</t>
  </si>
  <si>
    <t>082283931833</t>
  </si>
  <si>
    <t>TITO KURNIAWAN</t>
  </si>
  <si>
    <t>Tito Kurniawan</t>
  </si>
  <si>
    <t>Jr. Pasar Baru Koto Baru, Kelurahan Koto Baru Kecamatan Koto Baru, Kab. Dharmasraya</t>
  </si>
  <si>
    <t>81.447.434.2-203.000</t>
  </si>
  <si>
    <t>085272109555</t>
  </si>
  <si>
    <t>nasoviania0017@gmail.com</t>
  </si>
  <si>
    <t>ISUS SUPARMI</t>
  </si>
  <si>
    <t>Isus Suparmi</t>
  </si>
  <si>
    <t>Jr. Bukit Makmur Kelurahan Koto Besar Kecamatan Koto Besar Kab. Dharmasraya</t>
  </si>
  <si>
    <t>45.052.278.4-203.000</t>
  </si>
  <si>
    <t>isussuparmi63@gmail.com</t>
  </si>
  <si>
    <t xml:space="preserve">085274272621 </t>
  </si>
  <si>
    <t>EDI ZARJUN</t>
  </si>
  <si>
    <t>Jorong Palo Tabek Nagari Gunung Medan Kecamatan Sitiung Kabupaten Dharmasraya</t>
  </si>
  <si>
    <t>SHEAL ENGINEERING CONSULTAN, CV</t>
  </si>
  <si>
    <t>503/027/Komitmen/DPMPTSP/II-2021</t>
  </si>
  <si>
    <t>71.058.020.0-203.000</t>
  </si>
  <si>
    <t xml:space="preserve">08126633776 </t>
  </si>
  <si>
    <t>Murisdal</t>
  </si>
  <si>
    <t>41.216.323.0-203.000</t>
  </si>
  <si>
    <t>Edi Candra</t>
  </si>
  <si>
    <t xml:space="preserve">Jl. Lintas Sumatera Km.9 Jorong Tabek Pematang Kel. Sikabau Kecamatan Pulau Punjung </t>
  </si>
  <si>
    <t>MUTIARA SOLOK SELATAN, CV</t>
  </si>
  <si>
    <t>81.309.582.5-203.000</t>
  </si>
  <si>
    <t>cvmutiarasolsel@gmail.com</t>
  </si>
  <si>
    <t xml:space="preserve">081397828699 </t>
  </si>
  <si>
    <t>APOTEK RIDHO FARMA</t>
  </si>
  <si>
    <t>Suhendri</t>
  </si>
  <si>
    <t>SIA</t>
  </si>
  <si>
    <t>503/028/Komitmen/DPMPTSP/III-2021</t>
  </si>
  <si>
    <t>90.997.743.1-203.000</t>
  </si>
  <si>
    <t>apotikridhofarmaig@gmail.com</t>
  </si>
  <si>
    <t>08126664666</t>
  </si>
  <si>
    <t>ARISON</t>
  </si>
  <si>
    <t>Arison</t>
  </si>
  <si>
    <t>Jr. Kp Baru Kelurahan Sikabau, Kecamatan Pulau Punjung Kab. Dharmasraya</t>
  </si>
  <si>
    <t>16.286.582.8-203.000</t>
  </si>
  <si>
    <t>tokoarisan62@gmail.com</t>
  </si>
  <si>
    <t xml:space="preserve">081267024001 </t>
  </si>
  <si>
    <t>Suardi</t>
  </si>
  <si>
    <t>KYFA ENGINEERING CONSULTANT, CV</t>
  </si>
  <si>
    <t>75.916.352.0-205.000</t>
  </si>
  <si>
    <t>pangkalansuardi63@gmail.com</t>
  </si>
  <si>
    <t>DNQ ES BATU</t>
  </si>
  <si>
    <t>Muhammad Dani Aulia</t>
  </si>
  <si>
    <t>ZUL SERVICE</t>
  </si>
  <si>
    <t>Zulkifli</t>
  </si>
  <si>
    <t>Jr. Sungai Nili Kelurahan Sungai Kambut Kecamatan Pulau Punjung Kab. Dharmasraya</t>
  </si>
  <si>
    <t xml:space="preserve">Jr. Kp Dondan Nagari Gunung Medan Kecamatan Sitiung Kab. Dharmasraya </t>
  </si>
  <si>
    <t>Teza Hutriana</t>
  </si>
  <si>
    <t>Jr. Pulau Sangik Nagari Sungai Kambut Kecamatan Pulau Punjung Kab. Dharmasraya</t>
  </si>
  <si>
    <t>SRI YANTI</t>
  </si>
  <si>
    <t>Sri Yanti</t>
  </si>
  <si>
    <t>Jr. Tanjung Aman Nagari Sialang Gaung Kecamatan Koto Baru Kab. Dharmasraya</t>
  </si>
  <si>
    <t>NAGA PERABOT</t>
  </si>
  <si>
    <t>D. Sinaga</t>
  </si>
  <si>
    <t>KUD KOTO SALAK</t>
  </si>
  <si>
    <t>Mohd. Yunus</t>
  </si>
  <si>
    <t>Simpang a/b Jorong Koto Tanah, Kelurahan Koto Salak Kecamatan Sungai Rumbai Kab. Dharmasraya</t>
  </si>
  <si>
    <t>-</t>
  </si>
  <si>
    <t>IUI</t>
  </si>
  <si>
    <t>96.765.749.5-203.000</t>
  </si>
  <si>
    <t>muhammaddaniaulia@gmail.com</t>
  </si>
  <si>
    <t xml:space="preserve">081372728024 </t>
  </si>
  <si>
    <t>90.119.231.0-203.000</t>
  </si>
  <si>
    <t>081363273243</t>
  </si>
  <si>
    <t>ffebriani158@gmail.com/kimtacyeon13</t>
  </si>
  <si>
    <t>86.699.140.9-203.000</t>
  </si>
  <si>
    <t>sdalmughnidharmasraya@gmail.com</t>
  </si>
  <si>
    <t>95.331.241.0-2-3.000</t>
  </si>
  <si>
    <t>15.700.274.2-203.000</t>
  </si>
  <si>
    <t>66.130.457.6-203.000</t>
  </si>
  <si>
    <t>01.268.517.8-203.000</t>
  </si>
  <si>
    <t>tesahutriana1991@gmail.com</t>
  </si>
  <si>
    <t xml:space="preserve">0811667324 </t>
  </si>
  <si>
    <t>cv.srikandibumidharma01@gmail.com</t>
  </si>
  <si>
    <t xml:space="preserve">085263728910 </t>
  </si>
  <si>
    <t xml:space="preserve">082171750727 </t>
  </si>
  <si>
    <t>ZAHIRA FARM, CV</t>
  </si>
  <si>
    <t>Jr. Sungai Kambut II Nagari Sungai Kambut Kecamatan Pulau Punjung Kab. Dharmasraya</t>
  </si>
  <si>
    <t>Jr. Marga Makmur Nagari Taratak Tinggi Kecamatan Timpeh Kab. Dharmasraya</t>
  </si>
  <si>
    <t>PAUD SAKINAH 02</t>
  </si>
  <si>
    <t xml:space="preserve">Jr. Lubuk Besar Nagari Lubuk Besar Kecamatan Asam Jujuhan Kab. Dharmasraya </t>
  </si>
  <si>
    <t>Jr. Pinang Gadang Kelurahan Koto Padang Kecamatan Koto Baru Kabupaten Dharmasraya</t>
  </si>
  <si>
    <t>Jr. Kampung Surau Kelurahan Gunung Selasih Kecamatan Pulau Punjung Kab. Dharmasraya</t>
  </si>
  <si>
    <t>Jr. Karya Harapan Kelurahan Sungai Langkok Kecamatan Tiumang Kab. Dharmasraya</t>
  </si>
  <si>
    <t>Jr. Pinang Jaya Kelurahan Tabek Kecamatan Timpeh Kab. Dharmasraya</t>
  </si>
  <si>
    <t>Jr. Sungai Betung Kelurahan Lubuk Besar Kecamatan Asam Jujuhan Kab. Dharmasraya</t>
  </si>
  <si>
    <t>Pendidikan Sekolah Dasar/ Madrasah Ibtidaiyah Swasta (85121)</t>
  </si>
  <si>
    <t>IZIN PENDIDIKAN 2021</t>
  </si>
  <si>
    <t>IZIN PENILITIAN 2021</t>
  </si>
  <si>
    <t>SIP-ATLM 2021</t>
  </si>
  <si>
    <t>SIP-TTK 2021</t>
  </si>
  <si>
    <t>SIP-SIPA 2021</t>
  </si>
  <si>
    <t>SIP-D 2021</t>
  </si>
  <si>
    <t>SIP-B 2021</t>
  </si>
  <si>
    <t>SIP-P 2021</t>
  </si>
  <si>
    <t>dr.SEPTIAN WULANDIKA PUTRI</t>
  </si>
  <si>
    <t>dr. RENI WARTATI</t>
  </si>
  <si>
    <t>081266210818</t>
  </si>
  <si>
    <t>503/18/SIP-D/ DPMPTSP/III-2021</t>
  </si>
  <si>
    <t>503/17/SIP-D/ DPMPTSP/III-2021</t>
  </si>
  <si>
    <t>503/16/SIP-D/ DPMPTSP/III-2021</t>
  </si>
  <si>
    <t>503/15/SIP-D/ DPMPTSP/III-2021</t>
  </si>
  <si>
    <t>503/14/SIP-D/ DPMPTSP/III-2021</t>
  </si>
  <si>
    <t>503/13/SIP-D/ DPMPTSP/III-2021</t>
  </si>
  <si>
    <t>503/12/SIP-D/ DPMPTSP/III-2021</t>
  </si>
  <si>
    <t>dr. WIDYA FEBRIANI</t>
  </si>
  <si>
    <t>082361665901</t>
  </si>
  <si>
    <t>503/02/SIPA/ DPMPTSP/III-2021</t>
  </si>
  <si>
    <t>503/03/SIPA/ DPMPTSP/III-2021</t>
  </si>
  <si>
    <t>503/06/SIP-P/ DPMPTSP/III-2021</t>
  </si>
  <si>
    <t>503/001/SIP-B/ DPMPTSP/I-2021</t>
  </si>
  <si>
    <t>503/002/SIP-B/ DPMPTSP/I-2021</t>
  </si>
  <si>
    <t>503/003/SIP-B/ DPMPTSP/I-2021</t>
  </si>
  <si>
    <t>503/004/SIP-B/ DPMPTSP/III-2021</t>
  </si>
  <si>
    <t>NOMOR SIB/STR</t>
  </si>
  <si>
    <t>030622203373989</t>
  </si>
  <si>
    <t>INDRAWATI, S.Tr. Keb</t>
  </si>
  <si>
    <t>030252218-2312520</t>
  </si>
  <si>
    <t>030262220-3338753</t>
  </si>
  <si>
    <t>030262220-3312810</t>
  </si>
  <si>
    <t>503/08/SIP-P/ DPMPTSP/III-2021</t>
  </si>
  <si>
    <t>YENLY FITRI</t>
  </si>
  <si>
    <t>082391314608</t>
  </si>
  <si>
    <t>030151219-3112259</t>
  </si>
  <si>
    <t>030152217-1411370</t>
  </si>
  <si>
    <t>040172121-3407636</t>
  </si>
  <si>
    <t>050151116-1198898</t>
  </si>
  <si>
    <t>150172116-1148979</t>
  </si>
  <si>
    <t>050171119-1606397</t>
  </si>
  <si>
    <t>030152117-1411487</t>
  </si>
  <si>
    <t>503/005/SIP-B/ DPMPTSP/III-2021</t>
  </si>
  <si>
    <t>ERMIYATI S.ST</t>
  </si>
  <si>
    <t>Bidan Puskesmas Koto Baru</t>
  </si>
  <si>
    <t>085375551348</t>
  </si>
  <si>
    <t>030262220-3274130</t>
  </si>
  <si>
    <t>503/006/SIP-B/ DPMPTSP/III-2021</t>
  </si>
  <si>
    <t>030252218-2402415</t>
  </si>
  <si>
    <t>503/007/SIP-B/ DPMPTSP/III-2021</t>
  </si>
  <si>
    <t>MURNIATI, S.ST</t>
  </si>
  <si>
    <t>030262220-3257275</t>
  </si>
  <si>
    <t xml:space="preserve">Bidan UPT Puskesmas Sitiung I </t>
  </si>
  <si>
    <t>503/008/SIP-B/ DPMPTSP/III-2021</t>
  </si>
  <si>
    <t>ARMAYENNI, S.ST</t>
  </si>
  <si>
    <t>030262220-3243449</t>
  </si>
  <si>
    <t>081363323046</t>
  </si>
  <si>
    <t>031452219-3129011</t>
  </si>
  <si>
    <t>NOMOR STR ATLM</t>
  </si>
  <si>
    <t>NOMOR STRTTK</t>
  </si>
  <si>
    <t>1992/09/12/STRTTK/13.2013/2.356</t>
  </si>
  <si>
    <t>RIZKI DAMAYANTI</t>
  </si>
  <si>
    <t>NOMOR STRA</t>
  </si>
  <si>
    <t>19950222/STRA-STIFI-YPP/2020/268936</t>
  </si>
  <si>
    <t>19870129/STRA-STIFI-YPP/2011/217860</t>
  </si>
  <si>
    <t>19980206/STRA-UNAND/2020/266494</t>
  </si>
  <si>
    <t>19910417/STRA-STIFI-YPP/2015/243211</t>
  </si>
  <si>
    <t>NOMOR STR</t>
  </si>
  <si>
    <t>1211604420097143</t>
  </si>
  <si>
    <t>1211502420036303</t>
  </si>
  <si>
    <t>443/RK/IDI-DR/I/2021</t>
  </si>
  <si>
    <t>UNTUK PRAKTIK SEBAGAI</t>
  </si>
  <si>
    <t>Dokter Spesialis Paru</t>
  </si>
  <si>
    <t>444/RK/IDI-DR/I/2021</t>
  </si>
  <si>
    <t>Dokter Spesialis Patologi Klinik</t>
  </si>
  <si>
    <t>1321100120221749</t>
  </si>
  <si>
    <t>447/RK/IDI-DR/I/2021</t>
  </si>
  <si>
    <t>Dokter Umum</t>
  </si>
  <si>
    <t>441/RK/IDI-DR/I/2021</t>
  </si>
  <si>
    <t>1321603320102709</t>
  </si>
  <si>
    <t>Dokter Spesialis Mata</t>
  </si>
  <si>
    <t>442/RK/IDI-DM/I/2021</t>
  </si>
  <si>
    <t>1321100120212148</t>
  </si>
  <si>
    <t>450/RK/IDI-DM/I/2021</t>
  </si>
  <si>
    <t>3122100119220687</t>
  </si>
  <si>
    <t>Dokter Gigi</t>
  </si>
  <si>
    <t>1321100117169742</t>
  </si>
  <si>
    <t>454/RK/IDI-DR/I/2021</t>
  </si>
  <si>
    <t>456/RK/IDI-DR/I/2021</t>
  </si>
  <si>
    <t>1211100317088571</t>
  </si>
  <si>
    <t>1312100320115952</t>
  </si>
  <si>
    <t>20/PC-PDGI/DH/XII/2020</t>
  </si>
  <si>
    <t>1321100120208096</t>
  </si>
  <si>
    <t>472/RK/IDI-DR/II/2021</t>
  </si>
  <si>
    <t>1321100221154720</t>
  </si>
  <si>
    <t>477/RK/IDI-DR/III/2021</t>
  </si>
  <si>
    <t>1321100220150574</t>
  </si>
  <si>
    <t>377/RK/IDI-DR/III/2020</t>
  </si>
  <si>
    <t>474/RK/IDI-DR/II/2021</t>
  </si>
  <si>
    <t>1321100120208449</t>
  </si>
  <si>
    <t>480/RK/IDI-DR/III/2021</t>
  </si>
  <si>
    <t>1121100120221731</t>
  </si>
  <si>
    <t>473/RK/IDI-DR/II/2021</t>
  </si>
  <si>
    <t>1321100220152636</t>
  </si>
  <si>
    <t>448/RK/IDI-DR/I/2021</t>
  </si>
  <si>
    <t>SDS YTKA 02 ASAM JUJUHAN</t>
  </si>
  <si>
    <t>SDS YTKA 03 ASAM JUJUHAN</t>
  </si>
  <si>
    <t>SDS YTKA 04 ASAM JUJUHAN</t>
  </si>
  <si>
    <t>PAUD AS-SALM 02</t>
  </si>
  <si>
    <t>Jr. Tanjung Limau Nagari Empat Koto Pulau Punjung Kec. Pulau Punjung Kab. Dharmasraya</t>
  </si>
  <si>
    <t>94.882.226.7-203.000</t>
  </si>
  <si>
    <t>503/027/PENELITIAN/ DPMPTSP/III-2021</t>
  </si>
  <si>
    <t xml:space="preserve"> FITRIA SUCI WULANDARI</t>
  </si>
  <si>
    <t>SMA N Unggul Dharmasraya</t>
  </si>
  <si>
    <t>Hubungan Pemanfaatan Media Pembelajaran PAI Dengan Motivasi Belajar Siswa di SMA N Unggul Dharmasraya</t>
  </si>
  <si>
    <t>083183381717</t>
  </si>
  <si>
    <t>503/028/PENELITIAN/ DPMPTSP/III-2021</t>
  </si>
  <si>
    <t>AMRIZAL</t>
  </si>
  <si>
    <t>Tinjauan Status Dehidrasi dan Konsumsi Cairan Pada Saat Latihan Bulutangkis di SMP Negeri 01 IX Koto Kecamatan IX Koto Kab. Dharmasraya</t>
  </si>
  <si>
    <t>081378335757</t>
  </si>
  <si>
    <t>503/031/PENELITIAN/ DPMPTSP/III-2021</t>
  </si>
  <si>
    <t>MARTIS YULITA</t>
  </si>
  <si>
    <t>SMP NEGERI 01 IX KOTO Kecamatan IX KOTO</t>
  </si>
  <si>
    <t>Perangkat Daerah di Kab. Dharmasraya</t>
  </si>
  <si>
    <t xml:space="preserve">Pengaruh Kepemimpinan Transformasional dan Komitmen Organisasi Terhadap Kinerja Dengan Kepuasan Kerja Sebagai Variabel Intervening Pada PNS Dinas Di Kab. Dharmasraya </t>
  </si>
  <si>
    <t>081268505850</t>
  </si>
  <si>
    <t>503/032/PENELITIAN/ DPMPTSP/III-2021</t>
  </si>
  <si>
    <t xml:space="preserve">ELICHA ANGELINA </t>
  </si>
  <si>
    <t>SMAN 1 KOTO SALAK</t>
  </si>
  <si>
    <t>Dukungan Orangtua Psychological Well-Being</t>
  </si>
  <si>
    <t>082268926140</t>
  </si>
  <si>
    <t>503/033/PENELITIAN/ DPMPTSP/III-2021</t>
  </si>
  <si>
    <t>RAHNISA DENALIA</t>
  </si>
  <si>
    <t xml:space="preserve">Praktek Dokter Gigi drg. MIRA NOVITA </t>
  </si>
  <si>
    <t>Sistem Pakar Diagnosa Penyakit Gigi Menggunakan Metode Forward Chaining</t>
  </si>
  <si>
    <t>082307346306</t>
  </si>
  <si>
    <t>Universitas Dharmas Indonesia</t>
  </si>
  <si>
    <t>503/034/PENELITIAN/ DPMPTSP/III-2021</t>
  </si>
  <si>
    <t>MUHAMMAD FAHRIZA SA</t>
  </si>
  <si>
    <t xml:space="preserve">Penerapan Metode Lean Untuk Mereduksi Waktu Tunggu Pelayanan Rawat Jalan Rumah Sakit Umum Daerah Sungai Daerah Kab. Dharmasraya </t>
  </si>
  <si>
    <t>085261008034</t>
  </si>
  <si>
    <t>Universitas Indonesia</t>
  </si>
  <si>
    <t>Jr. Pasar Sialang Gaung Nag. Sialang Gaung Kec. Koto Baru</t>
  </si>
  <si>
    <t>1250000130773</t>
  </si>
  <si>
    <t>Jr. Pasar Baru Pulau Punjung Nag. Pulau Punjung</t>
  </si>
  <si>
    <t>1288000130472</t>
  </si>
  <si>
    <t>Jr. Koto Padang Nag. Koto Padang Kec. Koto Baru</t>
  </si>
  <si>
    <t>1245000110685</t>
  </si>
  <si>
    <t>93.524.701.5-203.000</t>
  </si>
  <si>
    <t>Jr. Pulau Punjung Nag. IV Koto Pulau Punjung Kec. Pulau Punjung</t>
  </si>
  <si>
    <t>1216000131743</t>
  </si>
  <si>
    <t>15.913.934-4.203.000</t>
  </si>
  <si>
    <t>1204000111712</t>
  </si>
  <si>
    <t>1269000131483</t>
  </si>
  <si>
    <t>0823 6193 1877</t>
  </si>
  <si>
    <t xml:space="preserve"> </t>
  </si>
  <si>
    <t>1264000102856</t>
  </si>
  <si>
    <t>64.311.090.1-303.000</t>
  </si>
  <si>
    <t>0246010220618</t>
  </si>
  <si>
    <t>96.164.849.0-203.000</t>
  </si>
  <si>
    <t>0823 8464 3514</t>
  </si>
  <si>
    <t>0812 7540 0200</t>
  </si>
  <si>
    <t>Husniati</t>
  </si>
  <si>
    <t>Tasmi</t>
  </si>
  <si>
    <t>Neneng Wiharti</t>
  </si>
  <si>
    <t xml:space="preserve">Lifriyudi </t>
  </si>
  <si>
    <t>Azwan Sutondo</t>
  </si>
  <si>
    <t>Purwoko</t>
  </si>
  <si>
    <t>Jorong Sakato, Kelurahan Taratak Tinggi Kecamatan Timpeh Kabupaten Dharmasraya</t>
  </si>
  <si>
    <t>4 N. Bersaudara</t>
  </si>
  <si>
    <t>DRS. H. Syafrudin Putra, M.Si</t>
  </si>
  <si>
    <t>Jr. Tanjung Limau Nagari Empat Koto Pulau Punjung Kecamatan Pulau Punjung Kab. Dharmasraya</t>
  </si>
  <si>
    <t>0811 1667 66</t>
  </si>
  <si>
    <t>0852 6325 8214</t>
  </si>
  <si>
    <t>Tarmizi</t>
  </si>
  <si>
    <t>Ahmad Zazuli</t>
  </si>
  <si>
    <t>Zulfitri</t>
  </si>
  <si>
    <t>TK. MUTIARA HATI</t>
  </si>
  <si>
    <t>Endang Viveri</t>
  </si>
  <si>
    <t>NURHIDAYATI</t>
  </si>
  <si>
    <t>Pada oloan Siregar</t>
  </si>
  <si>
    <t xml:space="preserve">0822 8393 1833 </t>
  </si>
  <si>
    <t xml:space="preserve">Jl. Seberang air No.59 Kelurahan Pisang Kecamatan Pauh Koto Padang </t>
  </si>
  <si>
    <t>Mulya Adil. Z</t>
  </si>
  <si>
    <t xml:space="preserve">0821 7175 0727 </t>
  </si>
  <si>
    <t>Supriyanti</t>
  </si>
  <si>
    <t>Perdagangan Eceran Alat-Alat Pertanian (47796)</t>
  </si>
  <si>
    <t>15.187.592.9-203.000</t>
  </si>
  <si>
    <t>H. Herman</t>
  </si>
  <si>
    <t xml:space="preserve">Perdagangan Besar Karet dan Plastik Dalam Bentuk Dasar  (46694)                                                                                                                                                                                                    </t>
  </si>
  <si>
    <t>06.438.985.1-203.000</t>
  </si>
  <si>
    <t xml:space="preserve">0812 6710 777 </t>
  </si>
  <si>
    <t>Budi Herman</t>
  </si>
  <si>
    <t>Jr. Gunung Medan Kenagarian Sitiung Kec. Sitiung Kab. Dharmasraya</t>
  </si>
  <si>
    <t>Pencucian Dan Salon Mobil (45202) Reparasi Mobil (45201)</t>
  </si>
  <si>
    <t>14.642.783.6-203.000</t>
  </si>
  <si>
    <t xml:space="preserve">MECCA PHOTO COPY </t>
  </si>
  <si>
    <t>Nila Hermanita</t>
  </si>
  <si>
    <t>Jr. Pasir Putih Kel. Sungai Kambut, Kec. Pulau Punjung , Kab. Dharmasraya</t>
  </si>
  <si>
    <t>Aktivitas Foto Kopi, Penyiapan Dokumen dan Aktivitas Khusus Penunjang Kantor Lainnya (82190) Perdagangan Eceran Alat Tulis Menulis dan Gambar (47611) Perdagangan Eceran Hasil Pencetakan dan Penerbitan (47612)</t>
  </si>
  <si>
    <t>90.747.309.4-203.000</t>
  </si>
  <si>
    <t>Musrial</t>
  </si>
  <si>
    <t>Jr. Sitiung Kel. Sitiung, Kec. Sitiung , Kab. Dharmasraya</t>
  </si>
  <si>
    <t>01.033.569.3-203.000</t>
  </si>
  <si>
    <t>Yolanda Putri Arditia</t>
  </si>
  <si>
    <t>Jr. Ranah Pulau, Kel. Empat Koto Pulau Punjung, Kec Pulau Punjung , Dharmasraya</t>
  </si>
  <si>
    <t>41.696.850.1-203.000</t>
  </si>
  <si>
    <t xml:space="preserve">Rika Dewita </t>
  </si>
  <si>
    <t>Jr. Tanjung Salilok, Kel. Sikabau, Kec. Pulau Punjung, Kab. Dharmasraya</t>
  </si>
  <si>
    <t>41.929.235.4-203.000</t>
  </si>
  <si>
    <t>503/049/SIP-D/ DPMPTSP/VII-2020</t>
  </si>
  <si>
    <t>dr. SRI AGUSNI PADILA DEWI</t>
  </si>
  <si>
    <t>1321100219149993</t>
  </si>
  <si>
    <t>239/RK/IDI-DR/I/2021</t>
  </si>
  <si>
    <t>08116665646</t>
  </si>
  <si>
    <t>citajaya01@gmail.com</t>
  </si>
  <si>
    <t>ST Budi Sanjoyo</t>
  </si>
  <si>
    <t>P-IRT No. 2061311010098-26</t>
  </si>
  <si>
    <t xml:space="preserve">ST BUDI SANJOYO </t>
  </si>
  <si>
    <t xml:space="preserve">Jr. Padang Bintungan VI Nagari Sialang Gaung Kecamatan, Koto baru Kab. Dharmasraya </t>
  </si>
  <si>
    <t>supriyantitani1966@gmail.com</t>
  </si>
  <si>
    <t>081374206385</t>
  </si>
  <si>
    <t>H. HERMAN</t>
  </si>
  <si>
    <t>Jr. Koto Nagari Koto Baru Kec. Koto Baru Kab. Dharmasraya</t>
  </si>
  <si>
    <t xml:space="preserve">Perdagangan Besar Karet dan Plastik Dalam Bentuk Dasar (46694)                                                                                                                                                                                                        </t>
  </si>
  <si>
    <t>AA BROTHER</t>
  </si>
  <si>
    <t>rupmini20@gmail.com</t>
  </si>
  <si>
    <t xml:space="preserve">085374337147 </t>
  </si>
  <si>
    <t>nila25hermanita@gmail.com</t>
  </si>
  <si>
    <t>0812 6858 0672</t>
  </si>
  <si>
    <t>No</t>
  </si>
  <si>
    <t xml:space="preserve">Musrial </t>
  </si>
  <si>
    <t>mus.abenk99@gmail.com</t>
  </si>
  <si>
    <t xml:space="preserve">082174323058 </t>
  </si>
  <si>
    <t xml:space="preserve">DIAGRAM STUDIO </t>
  </si>
  <si>
    <t>WARUNG DEDEN</t>
  </si>
  <si>
    <t>PANGKALAN GAS YOLANDA</t>
  </si>
  <si>
    <t>081266306030</t>
  </si>
  <si>
    <t>rikaphoto21@gmail.com</t>
  </si>
  <si>
    <t>yolandagas21@gmail.com</t>
  </si>
  <si>
    <t>082383214902</t>
  </si>
  <si>
    <t>OBAT DAN KOSMETIK GLORIA, TOKO</t>
  </si>
  <si>
    <t xml:space="preserve">Ds. Airapa Kec. Sinunukan Kab. Mandailing Natal. Prov. Sumatera Utara </t>
  </si>
  <si>
    <t>Jr. Tuo Bonjol Kec. Koto Besar, Kab. Dharmasraya</t>
  </si>
  <si>
    <t>Purnamadewi1509@gmail.com</t>
  </si>
  <si>
    <t>PROGRAM STUDI</t>
  </si>
  <si>
    <t xml:space="preserve">STATUS ANGGOTA </t>
  </si>
  <si>
    <t>Agroekoteknologi</t>
  </si>
  <si>
    <t xml:space="preserve">Perseorangan </t>
  </si>
  <si>
    <t xml:space="preserve">TUJUAN </t>
  </si>
  <si>
    <t>Untuk Mengetahui Kelimpahan dan Tingkat Serangan Kumbang Malam Pada Pembibitan Kelapa Sawit Fase Nursery</t>
  </si>
  <si>
    <t xml:space="preserve">Untuk Pembuatan Skripsi </t>
  </si>
  <si>
    <t>anggiadelta06@gmail.com</t>
  </si>
  <si>
    <t>Administrasi Publik</t>
  </si>
  <si>
    <t xml:space="preserve">Batu Kangkung </t>
  </si>
  <si>
    <t xml:space="preserve">Untuk Mengetahui Bagaimana Bimbingan Orangtua Terhadap Remaja Supaya Terhindar Dari Narkoba </t>
  </si>
  <si>
    <t>rosita021996@gmail.com</t>
  </si>
  <si>
    <t>Jr. Pasa Banda Nagari Ampang Kuranji Kec. Koto Baru Kab. Dharmasraya</t>
  </si>
  <si>
    <t xml:space="preserve">Mendapatkan Data </t>
  </si>
  <si>
    <t>sabrizal1503@gmail.com</t>
  </si>
  <si>
    <t>Jr. Seberang Piruko Timur Nagari Koto Baru Kec. Koto Baru Kab. Dharmasraya</t>
  </si>
  <si>
    <t>ezzazahara283@gmail.com</t>
  </si>
  <si>
    <t>Ilmu Administrasi Negara</t>
  </si>
  <si>
    <t xml:space="preserve">Jr. Koto Gadang Nagari Ampang Kuranji Kec. Koto Baru Kab. Dharmasraya </t>
  </si>
  <si>
    <t xml:space="preserve">S2/Pendidikan Agama Islam </t>
  </si>
  <si>
    <t>bsapaking@gmail.com</t>
  </si>
  <si>
    <t xml:space="preserve">Pendidikan Pancasila dan Kewarganegaraan </t>
  </si>
  <si>
    <t xml:space="preserve">Kp. Surau Nagari Gunung Selasih Kec. Pulau Punjung, Kab Dharmasraya </t>
  </si>
  <si>
    <t>Untuk Memenuhi Tugas Ahir / Skripsi</t>
  </si>
  <si>
    <t>innayatulhusna1@gmail.com</t>
  </si>
  <si>
    <t xml:space="preserve">Sastra Indonesia </t>
  </si>
  <si>
    <t xml:space="preserve">Jr. Kubang Panjang Kenagarian IV Koto Kec. Pulau Punjung Kab. Dharmasraya </t>
  </si>
  <si>
    <t>Untuk Mengetahui Penerapan Sanksi Administratif bagi WP tentang PBB</t>
  </si>
  <si>
    <t>fadilfernandes7@gmail.com</t>
  </si>
  <si>
    <t>Hukum Tata Negara</t>
  </si>
  <si>
    <t>503/035/PENELITIAN/ DPMPTSP/III-2021</t>
  </si>
  <si>
    <t xml:space="preserve">NOVIE ANGGRAINI </t>
  </si>
  <si>
    <t xml:space="preserve">Jr. Sikabau Nagari Sikabau Kec. Pulau Punjung Kab. Dharmasraya </t>
  </si>
  <si>
    <t>Nagari Sikabau Kecamatan Pulau Punjung</t>
  </si>
  <si>
    <t>Pengaruh Pemberian Kompos Batang Jagung Terhadap Pertumbuhan Bibit Kakao (Theobroma Cacao L) Klon BL-50</t>
  </si>
  <si>
    <t>082381768881</t>
  </si>
  <si>
    <t>503/036/PENELITIAN/ DPMPTSP/III-2021</t>
  </si>
  <si>
    <t xml:space="preserve">MONI AFTARIANTI </t>
  </si>
  <si>
    <t>Jr. Sumanik Nagari Lubuk Karak Kec. Sembilan Koto Kab. Dharmasraya</t>
  </si>
  <si>
    <t>SDN 01 XI Koto</t>
  </si>
  <si>
    <t>Pengembangan Multimedia Pembelajaran Berbasis Penemuan Terbimbing Pada Materi Pecahan Untuk Siswa Kelas IV SDN 01 IX KOTO"</t>
  </si>
  <si>
    <t>moniaftarian@gmail.com</t>
  </si>
  <si>
    <t>082284379790</t>
  </si>
  <si>
    <t>Pendidikan Guru Sekolah Dasar</t>
  </si>
  <si>
    <t>MUNAUWAROH</t>
  </si>
  <si>
    <t>Talang Segegeh Kel. Talang Segegeh Kec. Renah Pembarap Kab. Merangin</t>
  </si>
  <si>
    <t xml:space="preserve">SDN13 Sitiung dan SDN 18 Sitiung </t>
  </si>
  <si>
    <t>Hubungan Pola Asuh Orangtua Terhadap Motivasi Belajar Pada Siswa Kelas 1 SDN 13 Sitiung dan SDN 18 Sitiung Selama Masa Pandemi Covid-19 Tahun 2021</t>
  </si>
  <si>
    <t>munauws@gmail.com</t>
  </si>
  <si>
    <t>082279837933</t>
  </si>
  <si>
    <t xml:space="preserve">S1 Keperawatan </t>
  </si>
  <si>
    <t>503/037/PENELITIAN/ DPMPTSP/III-2021</t>
  </si>
  <si>
    <t>503/038/PENELITIAN/ DPMPTSP/III-2021</t>
  </si>
  <si>
    <t>DWI PURWANINGSIH</t>
  </si>
  <si>
    <t xml:space="preserve">Purwajaya Kelurahan Sarilamak Kecamatan Harau Kab. Lima Puluh Kota </t>
  </si>
  <si>
    <t xml:space="preserve">Nagari Gunung Medan Kecamatan Sitiung </t>
  </si>
  <si>
    <t xml:space="preserve">Peranan Biochar Dalam Meningkatkan Retensi Air dan Menurunkan Kandungan Merkuri (Hg) Pada Tanah Bekas Tambang Di Kec. Sitiung Kab. Dharmasraya </t>
  </si>
  <si>
    <t>dwipurwaningsih787@gmail.com</t>
  </si>
  <si>
    <t>082284311676</t>
  </si>
  <si>
    <t xml:space="preserve">Ilmu Tanah </t>
  </si>
  <si>
    <t>503/040/PENELITIAN/ DPMPTSP/III-2021</t>
  </si>
  <si>
    <t>SHOLEHATIN</t>
  </si>
  <si>
    <t>Jorong Lagan Jaya II Nagari Sipangkur Kec. Tiumang Kab. Dharmasraya</t>
  </si>
  <si>
    <t>SMP N 1 Tiumang</t>
  </si>
  <si>
    <t xml:space="preserve">Metode Guru dalam Meningkatkan Minat Belajar Peserta Didik Pada Mata Pelajaran PAI di SMP Negeri 1 Tiumang Kab. Dharmasraya  </t>
  </si>
  <si>
    <t>sholehatin180698@gmail.com</t>
  </si>
  <si>
    <t>082284544646</t>
  </si>
  <si>
    <t>Pendidikan Agama Islam</t>
  </si>
  <si>
    <t>503/041/PENELITIAN/ DPMPTSP/III-2021</t>
  </si>
  <si>
    <t>RIA YURISTIA</t>
  </si>
  <si>
    <t>Jr. Bukit Aman Nagari Abai Siat Kec. Koto Besar Kab. Dharmasraya</t>
  </si>
  <si>
    <t>Kantor Wali Nagari Abai Siat</t>
  </si>
  <si>
    <t xml:space="preserve"> Pengelolaan Arsip di Kantor Wali Nagari Aabai Siat Kecamatan Koto Besar Kab. Dharmasraya</t>
  </si>
  <si>
    <t>riayuristia@gmail.com</t>
  </si>
  <si>
    <t>082388133090</t>
  </si>
  <si>
    <t>Sekolah Tinggi Ilmu Tarbiyah Nahdlatul Ulama Sakinah Dharmasraya</t>
  </si>
  <si>
    <t>Manajemen Pendidikan Islam</t>
  </si>
  <si>
    <t>503/042/PENELITIAN/ DPMPTSP/III-2021</t>
  </si>
  <si>
    <t xml:space="preserve">SICE NOVITA SARI </t>
  </si>
  <si>
    <t>Jr. Ranah Baru Nagari Abai Siat Kecamatan Koto Besar Kab. Dharmasraya</t>
  </si>
  <si>
    <t>SDN 11 Koto Besar</t>
  </si>
  <si>
    <t xml:space="preserve">Pengelolaan Perpustakaan Dalam Meningkatkan Minat Baca Peserta Didik Di SD N 11 Koto Besar Kab. Dharmasraya </t>
  </si>
  <si>
    <t>sicenovitasari0099@gmail.com</t>
  </si>
  <si>
    <t>082268608645</t>
  </si>
  <si>
    <t>503/043/PENELITIAN/ DPMPTSP/III-2021</t>
  </si>
  <si>
    <t>VERA SAUDARI</t>
  </si>
  <si>
    <t>Jr. Seberang Piruko Barat Nagari Koto Baru Kec. Koto Baru Kab. Dharmasraya</t>
  </si>
  <si>
    <t xml:space="preserve">SD IT AL-Bina 01 Koto Baru </t>
  </si>
  <si>
    <t xml:space="preserve">Implementasi Minat Membaca Melalui Program Pojok Baca di SD IT Al-Bina 01 Koto Baru Kab. Dharmasraya </t>
  </si>
  <si>
    <t>verasaudari2356@gmail.com</t>
  </si>
  <si>
    <t>081275142918</t>
  </si>
  <si>
    <t>503/039/PENELITIAN/ DPMPTSP/III-2021</t>
  </si>
  <si>
    <t>YANI SUSTIKA DEWI</t>
  </si>
  <si>
    <t>Jr. Koto Indah Kurnia Nagari Kurnia Koto Salak Kec. Sungai Rumbai Kab. Dharmasraya</t>
  </si>
  <si>
    <t xml:space="preserve">Kecamatan Sungai Rumbai </t>
  </si>
  <si>
    <t xml:space="preserve">Pengaruh Kemudahan Penggunaan Belanja Online dan Kepuasan Terhadap Minat Membeli Kembali di Shopee Online Kecamatan Sungai Rumbai Kab. Dharmasraya </t>
  </si>
  <si>
    <t>yanisustikadewi@gmail.com</t>
  </si>
  <si>
    <t>082283048906</t>
  </si>
  <si>
    <t xml:space="preserve">Universitas Baiturrahmah Padang </t>
  </si>
  <si>
    <t>Manajemen Ekonomi</t>
  </si>
  <si>
    <t>503/09/SIP-P/ DPMPTSP/III-2021</t>
  </si>
  <si>
    <t>REFLIANTI, S.Kep</t>
  </si>
  <si>
    <t>030172117-2101924</t>
  </si>
  <si>
    <t>081363083206</t>
  </si>
  <si>
    <t xml:space="preserve">LOKASI </t>
  </si>
  <si>
    <t>Jr. Koto Tangah Nagari Kurnia Koto Salak Kec. Sungai Rumbai.</t>
  </si>
  <si>
    <t>503/19/SIP-D/ DPMPTSP/III-2021</t>
  </si>
  <si>
    <t>dr. NURAZIZAH PUTRI TSANI</t>
  </si>
  <si>
    <t>470/RK/IDI-DR/II/2021</t>
  </si>
  <si>
    <t>081221000692</t>
  </si>
  <si>
    <t>503/05/SIPA/ DPMPTSP/III-2021</t>
  </si>
  <si>
    <t>AYU ANDARINI</t>
  </si>
  <si>
    <t>19970617/STRA-UNAND/2020/266463</t>
  </si>
  <si>
    <t>Jr. Ujung Koto Nagari Sungai Rumbai Timur Kec. Sungai Rumbai Kab. Dharmasraya</t>
  </si>
  <si>
    <t>082288293511</t>
  </si>
  <si>
    <t>503/10/SIP-P/ DPMPTSP/III-2021</t>
  </si>
  <si>
    <t>RIRI KAMIATI, A.md.Keb</t>
  </si>
  <si>
    <t>030152217-1411424</t>
  </si>
  <si>
    <t xml:space="preserve">Jr. Koto Indah Nagari Kurnia Koto Salak Kec. Sungai Rumbai </t>
  </si>
  <si>
    <t>082288244214</t>
  </si>
  <si>
    <t>Misraini Wardani</t>
  </si>
  <si>
    <t>66.008.870.9-203.000</t>
  </si>
  <si>
    <t>503/039/Komitmen/ DPMPTSP/III-2021</t>
  </si>
  <si>
    <t>1221000322557</t>
  </si>
  <si>
    <t>MISRAINI WARDANI</t>
  </si>
  <si>
    <t xml:space="preserve">TK PERMATA HATI </t>
  </si>
  <si>
    <t>085263534109</t>
  </si>
  <si>
    <t>misraini.w@yahoo.com</t>
  </si>
  <si>
    <t>Jonites Sigintir</t>
  </si>
  <si>
    <t>Jr. Tarandam Nagari Sungai Rumbai Kec. Sungai Rumbai Kab. Dharmasraya</t>
  </si>
  <si>
    <t>Perdagangan Umum</t>
  </si>
  <si>
    <t>IL, SIUP</t>
  </si>
  <si>
    <t>48.587.745.0-203.000</t>
  </si>
  <si>
    <t xml:space="preserve">JULIA UTAMA, CV </t>
  </si>
  <si>
    <t>jonites1973@gmail.com</t>
  </si>
  <si>
    <t xml:space="preserve">081374709247 </t>
  </si>
  <si>
    <t xml:space="preserve">Siti Khotimah </t>
  </si>
  <si>
    <t xml:space="preserve">Jr. Saiyo Beringin Sakti Nagari Taratak Tinggi Kecamatan Timpeh Kab. Dharmasraya </t>
  </si>
  <si>
    <t>70.413.152.3-203.000</t>
  </si>
  <si>
    <t>082392900418</t>
  </si>
  <si>
    <t>503/019/Komitmen/ DPMPTSP/III-2021</t>
  </si>
  <si>
    <t>1279000220145</t>
  </si>
  <si>
    <t>SITI KHOTIMAH</t>
  </si>
  <si>
    <t>TK PERTIWI</t>
  </si>
  <si>
    <t>tkpertiwidharmasraya@gmail.com'</t>
  </si>
  <si>
    <t>Samsudin</t>
  </si>
  <si>
    <t xml:space="preserve">Jr Koto Hilalang I, Kel. Sungai Langkok, Kec. Tiumang, Kab. Dharmasraya </t>
  </si>
  <si>
    <t>70.688.815.3-203.000</t>
  </si>
  <si>
    <t xml:space="preserve">Beni Warman </t>
  </si>
  <si>
    <t>Jr. Pulau Punjung Desa/Kel. IV Koto Pulau Punjung Kec. Pulau Punjung Kab. Dharmasraya</t>
  </si>
  <si>
    <t>84.140.583.0-203.000</t>
  </si>
  <si>
    <t>Erison</t>
  </si>
  <si>
    <t xml:space="preserve">Jr. Siguntur II Nagari Siguntur Kec. Sitiung Kab. Dharmasraya </t>
  </si>
  <si>
    <t>503/034/Komitmen/DPMPTSP/III-2021</t>
  </si>
  <si>
    <t>01.714.716.6-203.000</t>
  </si>
  <si>
    <t>DIGA, CV</t>
  </si>
  <si>
    <t>warungsaban@gmail.com</t>
  </si>
  <si>
    <t xml:space="preserve">081266096378 </t>
  </si>
  <si>
    <t>beniwarman1878@gmail.com</t>
  </si>
  <si>
    <t xml:space="preserve">081363208659 </t>
  </si>
  <si>
    <t>cv.diga123@gmail.com</t>
  </si>
  <si>
    <t xml:space="preserve">085263834352 </t>
  </si>
  <si>
    <t>NO. URUT NIB</t>
  </si>
  <si>
    <t xml:space="preserve">KETERANGAN </t>
  </si>
  <si>
    <t>Jr. Simpang Pogang Nagari Empat Koto Pulau Punjung</t>
  </si>
  <si>
    <t>Nora Noverta, Amd.AK</t>
  </si>
  <si>
    <t xml:space="preserve">Jr. Koto Baru, Kecamatan Koto Baru </t>
  </si>
  <si>
    <t>iza_dr@yahoo.co.id</t>
  </si>
  <si>
    <t xml:space="preserve">Untuk Menurunkan lama waktu tunggu pasien untuk mendapatkan pelayanan rawat jalan di RSUD Sungai Dareh Kab. Dharmasraya dengan Metode Lean </t>
  </si>
  <si>
    <t>Kajian Administrasi Rumah Sakit (KARS)</t>
  </si>
  <si>
    <t>Ds. Tanjung Aman Kelurahan Muara Madras, Kecamatan Jangkat Kab. Merangin Prov. Jambi</t>
  </si>
  <si>
    <t>Untuk Diagnosa Penyakit Gigi</t>
  </si>
  <si>
    <t>denaliarahnisa@gmail.com</t>
  </si>
  <si>
    <t xml:space="preserve">Sistem Informasi </t>
  </si>
  <si>
    <t>Suber Sari RT. 003/ RW.001 Kelurahan Sari Mulya Kec. Jujuhan llir Kab. Bungo</t>
  </si>
  <si>
    <t>Bimbingan Konseling</t>
  </si>
  <si>
    <t>elichaangel@gmail.com</t>
  </si>
  <si>
    <t>wiwiklestari2270@gmail.com</t>
  </si>
  <si>
    <t>Megister Psikologi Profesi</t>
  </si>
  <si>
    <t>Jl. Kandis No.1 RT. 01 RW.10 Kelurahan Tangkerang Utara Kec. Bukit Raya, Pekanbaru</t>
  </si>
  <si>
    <t>Untuk Mengetahui Keutuhan Keluarga Jama'ah Tabligh</t>
  </si>
  <si>
    <t>riwayatinurhuda92@gmail.com</t>
  </si>
  <si>
    <t>Hukum Keluarga</t>
  </si>
  <si>
    <t xml:space="preserve">Jr. Laras Minang Kurnia Selatan Sei Rumbai </t>
  </si>
  <si>
    <t xml:space="preserve">Meningkatkan Mutu dan Kualitas Instrumen Pembelajaran guru B. Inggris </t>
  </si>
  <si>
    <t xml:space="preserve">Pendidikan Bahasa Inggris </t>
  </si>
  <si>
    <t>dimassyaifullah@gmailcom</t>
  </si>
  <si>
    <t xml:space="preserve">Jr. Jopang Kelurahan VII Koto Talago Kec. Guguak Kab. Lima Puluh Kota </t>
  </si>
  <si>
    <t>orrychoiry@gmail.com</t>
  </si>
  <si>
    <t>Jr. Koto Agung Kiri, Kec. Sitiung . Kab. Dharmasraya</t>
  </si>
  <si>
    <t>voviratnaqori@gmail.com</t>
  </si>
  <si>
    <t>Jr. Koto Padang, Nagari Koto Padang, Kec. Koto Baru, Kab. Dharmasraya</t>
  </si>
  <si>
    <t>fitriasuci.wulandari@yahoo.com</t>
  </si>
  <si>
    <t>Jr. Lubuak Tareh Nagari Garabak Data Kec. Tigo Luruh Kab. Solok</t>
  </si>
  <si>
    <t>Kesrek/IKOR</t>
  </si>
  <si>
    <t>Jr. Baru Nagari Bonjol Kec. Koto Besar Kab. Dharmasraya</t>
  </si>
  <si>
    <t>myulita23@gmail.com</t>
  </si>
  <si>
    <t>S2 Magister Manajemen</t>
  </si>
  <si>
    <t>dillasintyaunp@gmail.com</t>
  </si>
  <si>
    <t>Pendidikan Ekonomi</t>
  </si>
  <si>
    <t xml:space="preserve">Jr. Batu Kangkung Nagari Alahan Nan Tigo Kec. Asam Jujuhan Kab. Dharmasraya </t>
  </si>
  <si>
    <t>shintafidia@gmail.com</t>
  </si>
  <si>
    <t xml:space="preserve">Pendidikan Sosiologi </t>
  </si>
  <si>
    <t>Jr. Abai Siat Nagari Abai Siat Kec. Koto Besar Kab. Dharmasraya</t>
  </si>
  <si>
    <t>nikenayupertiwi60@gmail.com</t>
  </si>
  <si>
    <t xml:space="preserve">S1 Terapan Gizi </t>
  </si>
  <si>
    <t xml:space="preserve">Jr. Ranah Kayu Kalek Nagari Silago Kec. Sembilan Koto Kab. Dharmasraya </t>
  </si>
  <si>
    <t>1306junita@gmail.com</t>
  </si>
  <si>
    <t>S1 Sejarah Peradaban Islam (SPI)</t>
  </si>
  <si>
    <t>Jr. Tanjung Paku Alam Nagari Koto Ranah Kec. Koto Besar Kab. Dharmasraya</t>
  </si>
  <si>
    <t>ptrss98@gmail.com</t>
  </si>
  <si>
    <t>S1 Psikologi</t>
  </si>
  <si>
    <t xml:space="preserve">Pinangsar, Kab. Tapanuli Tengah, Prov Sumatera Utara </t>
  </si>
  <si>
    <t>liepoerba@gmail.com</t>
  </si>
  <si>
    <t>Agronomi</t>
  </si>
  <si>
    <t>Jr. Taratak Nagari Siguntur Kec. Sitiung Kab. Dharmasraya</t>
  </si>
  <si>
    <t>nadyawalency@gmail.com</t>
  </si>
  <si>
    <t>Manajemen Perhotelan dan Pariwisata</t>
  </si>
  <si>
    <t>Jr. Silago Nagari Silago Kec. Sembilan Koto Kab. Dharmasraya</t>
  </si>
  <si>
    <t>rahmaem99@gmail.com</t>
  </si>
  <si>
    <t>Ekonomi Islam</t>
  </si>
  <si>
    <t>Jr. Ranah, Kenagarian Sei Dareh , Kec. Pulau Punjung, Kab. Dharmasraya</t>
  </si>
  <si>
    <t>yohanaregilya98@gmail.com</t>
  </si>
  <si>
    <t>Gizi</t>
  </si>
  <si>
    <t>Jr. Sungai Tambang II Kec. Kamang Baru Kab. Sijunjung</t>
  </si>
  <si>
    <t>mahoniindah7@gmail.com</t>
  </si>
  <si>
    <t>Fakultas Ilmu Sosial</t>
  </si>
  <si>
    <t xml:space="preserve">Jl. Poros, Mekar Jaya, Tabir Selatan Merangin </t>
  </si>
  <si>
    <t>siskafitrisari@gmail.com</t>
  </si>
  <si>
    <t>Pendidikan Geografi</t>
  </si>
  <si>
    <t>yalirizkiagung@gmail.com</t>
  </si>
  <si>
    <t>Psikologi</t>
  </si>
  <si>
    <t>Jr. Sialang, Nagari Gunung Selasih, kec. Pulau Punjung. Kab. Dharmasraya</t>
  </si>
  <si>
    <t>sidiqalmahmud@gmail.com</t>
  </si>
  <si>
    <t xml:space="preserve">Peternakan </t>
  </si>
  <si>
    <t xml:space="preserve">Jr. Ranah Lintas, Tebing Tinggi, Kec. Pulau Punjung </t>
  </si>
  <si>
    <t>naviaaulias@gmail.com</t>
  </si>
  <si>
    <t xml:space="preserve">Kedokteran </t>
  </si>
  <si>
    <t xml:space="preserve">IZIN PENDIDIKAN SIUP MENENGAH ASAM JUJUHAN </t>
  </si>
  <si>
    <t>IZIN PENDIDIKAN SIUP MICRO KOTO BARU</t>
  </si>
  <si>
    <t>IZIN PENDIDIKAN SIUP MICRO PULAU PUNJUNG</t>
  </si>
  <si>
    <t>IZIN PENDIDIKAN SIUP MICRO SITIUNG</t>
  </si>
  <si>
    <t xml:space="preserve">IZIN PENDIDIKAN SIUP MICRO TIMPEH </t>
  </si>
  <si>
    <t xml:space="preserve">IZIN PENDIDIKAN SIUP MICRO TIUMANG </t>
  </si>
  <si>
    <t>Jr. Tanjung Salilok Nagari Sikabau Kec. Pulau Punjung</t>
  </si>
  <si>
    <t>SIP-ATLM</t>
  </si>
  <si>
    <t>Jr. Koto Guguk Nagari Kecamatan VII Kab. Sijunjung</t>
  </si>
  <si>
    <t>DIANA FITRI AYUNI</t>
  </si>
  <si>
    <t xml:space="preserve">Jr. Bukit Mindawa Nagari Sikabau Kec. Pulau Punjung Kab. Dharmasraya </t>
  </si>
  <si>
    <t>Klinik Pratama (Jr. Kumani Nagari Sungai Kambut Kec. Pulau Punjung)</t>
  </si>
  <si>
    <t>Klinik Pratama Axella ( Jr. Ujung Koto Nagari Sungai Rumbai Timur Kec. Sei Rumbai Kab. Dharmasraya)</t>
  </si>
  <si>
    <t>Apotik Rani Farma (Jr.Pasar Koto Baru)</t>
  </si>
  <si>
    <t>Klinik Utama Buah Hati (Nagari Kurnia Selatan Kec Sungai Rumbai)</t>
  </si>
  <si>
    <t xml:space="preserve">Jr. Laras Minang Nagari Kurnia Selatan Kec. Sei Rumbai Kab. Dharmasraya </t>
  </si>
  <si>
    <t>Apotek Yakra Farma (Jr. Pasar Baru Ampalu Nagari Ampalu Kec. Koto Salak Kab. Dharmasraya)</t>
  </si>
  <si>
    <t>Jr. Padang Tengah Nagari Padukuan Kec. Koto Salak Kab. Dharmasraya</t>
  </si>
  <si>
    <t>Jr. Pasar Baru Nagari Koto Baru Kec. Koto Baru Kab. Dharmasraya</t>
  </si>
  <si>
    <t>Bidan di Jr. Pasar Koto Baru, Nagari Koto Baru Kec. Koto Baru Kab. Dharmasraya</t>
  </si>
  <si>
    <t>Jr. Koto Baru Nagari Koto Baru Kec. Koto Baru Kab. Dharmasraya</t>
  </si>
  <si>
    <t>Jr. Koto Padang Nagari Koto Padang Kec. Koto Baru Kab. Dharamasraya</t>
  </si>
  <si>
    <t xml:space="preserve">Klinik Vortuna, Kec. Koto Baru Kab. Dharmasraya </t>
  </si>
  <si>
    <t xml:space="preserve">Jr. Koto Gadang Nagari Sungai Dareh Kec. Pulau Punjung </t>
  </si>
  <si>
    <t xml:space="preserve">Jr. Sungai Kilangan Nagari Sungai Dareh Kec. Pulau Punjung </t>
  </si>
  <si>
    <t xml:space="preserve">Jr. Pulau Punjng Nagari Empat Koto Pulau Punjung </t>
  </si>
  <si>
    <t xml:space="preserve">Jr. Padang Tarok Nagari Salak Koto Kec. Koto Salak </t>
  </si>
  <si>
    <t>NO. STR</t>
  </si>
  <si>
    <t xml:space="preserve">Jr. Sungai Sangkir Nagari Sungai Dareh Kec. Pulau Punjung </t>
  </si>
  <si>
    <t>Klinik Keluarga (Jl. Lintas Sum atera Km. 193 Jr. Kampung Baru Nagari Sikabau Kec. Pulau Punjung Kab. Dharmasraya )</t>
  </si>
  <si>
    <t xml:space="preserve">Perumahan Taratak Indah Nagari Empat Koto Pulau Punjung Kab. Dharmasraya </t>
  </si>
  <si>
    <t>Klinik Zara (Jl. Linta Sumatera Km.1 Nagari Empat Koto Pulau Punjng Kec. Pulau Punjung Kab. Dharmasraya)</t>
  </si>
  <si>
    <t>Jr. Kampung Baru Nagari Sikabau Kec. Pulau Punjung Kab. Dharmasraya</t>
  </si>
  <si>
    <t>UPT Puskesmas Sungai Dareh (JL. Lintas Sumatera Km. 2 Nagari Sungai Dareh Kec. Pulau Punjung Kab. Dharmasraya)</t>
  </si>
  <si>
    <t xml:space="preserve">Jr. Gunung Medan Nagari Gunung Medan Kec. Sitiung Kab. Dharmasraya </t>
  </si>
  <si>
    <t>RSUD Sungai Dareh (Jl. Lintas Sumatera Km. 2 Nagari Sungai Kambut Kec. Pulau Punjung Kab. Dharmasraya)</t>
  </si>
  <si>
    <t xml:space="preserve">Jr. Kubang Panjang Nagari Empat Koto Pulau Punjung Kec. Pulau Punjung </t>
  </si>
  <si>
    <t>Jr. Pinang Makmur Nagari Tabek Kec. Timpeh Kab. Dharmasraya</t>
  </si>
  <si>
    <t xml:space="preserve">Komplek Sakinah No. 24 Nagari Empat Koto Pulau Punjung Kec. Pulau Punjung </t>
  </si>
  <si>
    <t xml:space="preserve">Jr. Kubang Landai Nagari Saruaso Kec. Tanjung Emas Kab. Tanah Datar </t>
  </si>
  <si>
    <t>Klinik PT.BRM Camp (Camp KM. 134 PT. BRM JL. Lubuk Mansagu Nagari IV Koto Dibawuah Kec. IX Koto Kab. Dharmasraya</t>
  </si>
  <si>
    <t xml:space="preserve">Jr. Seberang Piruko Nagari Koto Baru Kec. Koto Baru </t>
  </si>
  <si>
    <t>FM Skincare Klinik (Jr. Sungai Baye Nagari Sungai Rumbai Kec. Sungai Rumbai )</t>
  </si>
  <si>
    <t>Jr. Sungai Baye Nagari Sungai Rumbai Kec. Sungai Rumbai Kab. Dharmasraya</t>
  </si>
  <si>
    <t xml:space="preserve">Jr. Seberang Piruko Barat Nagari Koto Baru Kec. Koto Baru </t>
  </si>
  <si>
    <t>Klinik Axella (Jr. Ujung Koto Nagari Sungai Rumbai Kec.Sungai Rumbai)</t>
  </si>
  <si>
    <t xml:space="preserve">Klinik Utama Buah Hati (Nagari Sungai Rumbai Kec. Sungai Rumbai) </t>
  </si>
  <si>
    <t>Jr. Guguk Tinggi Nagari Koto Tinggi Kec.Koto BesarKab. Dharmasraya</t>
  </si>
  <si>
    <t>UPT RSUD Sungai Rumbai (Jl. Lintas Sumatera Km. 42 Sungai Rumbai Kec. Sungai Rumbai)</t>
  </si>
  <si>
    <t>Jr. Tanjung Salilok Nagari Sikabau Kec. Pulau Punjung Kab. Dharmasraya</t>
  </si>
  <si>
    <t xml:space="preserve">Klinik Permata Medical Centre (PMC), (Jr. Ranah Mulia Nagari Koto Gadang Kec. Koto Besar Kab. Dharmasraya) </t>
  </si>
  <si>
    <t xml:space="preserve">Jr. Bukit Gading Kel. Koto Laweh Kec. Koto Besar </t>
  </si>
  <si>
    <t>Praktik Mandiri (Jr. Padang Tengah I Nagari Padukuan Kec. Koto Salak)</t>
  </si>
  <si>
    <t>UPT Puskesmas Gunung Medan (Jl. Lawai Sitiung Nagari Gunung Medan Kec. Sitiung Kab. Dharmasraya)</t>
  </si>
  <si>
    <t>UPT Puskesmas Sungai Limau (Jr. Tembulun Nagari Sungai Limau Kec. Asam Jujuhan Kab. Dharmasraya)</t>
  </si>
  <si>
    <t>Jr. Sei Baye Nagari Sungai Rumbai, Kec. Sungai Rumbai Kab. Dharmasraya</t>
  </si>
  <si>
    <t>NO. REKOMENDASI OP</t>
  </si>
  <si>
    <t>Jr. Lubuk Beringin Nagari Alahan Nan Tigo Kec. Asam Jujuhan Kab. Dharmasraya</t>
  </si>
  <si>
    <t>Mandiri (Jr. Lubuk Beringin Nagari Alahan Nan Tigo Kec. Asam Jujuhan)</t>
  </si>
  <si>
    <t>KETERANGAN</t>
  </si>
  <si>
    <t>HERLINA, AMK</t>
  </si>
  <si>
    <t>Ns. YULISMAN HENDRA, S.Kep</t>
  </si>
  <si>
    <t xml:space="preserve">Jr. Koto Agung Kiri Kenagarian Sungai Duo Kec. Sitiung </t>
  </si>
  <si>
    <t>Nagari Sungai Duo Kec. Sitiung, Jr. Koto Agung Kiri Nagari Sungai Duo Kec. Sitiung Kab. Dharmasraya</t>
  </si>
  <si>
    <t>Ns. HENNY SETIANINGSIH</t>
  </si>
  <si>
    <t xml:space="preserve">Jr. Batas Minang Nagri Kurnia Selatan Kec. Sungai Rumbai </t>
  </si>
  <si>
    <t>Klinik Utama Keluarga (Jl. Lintas Sumatera Km. 193 Nagari Sikabau Kec. Pulau Punjung )</t>
  </si>
  <si>
    <t>Durian Simpai Nagari Koto Nan Empat Dibawah Kec. Sembilan Koto</t>
  </si>
  <si>
    <t>Klinik Utama Buah Hati (Perumahan Indah Nagari Sungai Rumbai Kec. Sungai Rumbai)</t>
  </si>
  <si>
    <t xml:space="preserve">Lrg. Kecubung I RT. 01/ Rw. 004 Kelurahan Sungai Pinang Klec. Bungo Dani Kab. Dharmasraya </t>
  </si>
  <si>
    <t>Klinik Pratama Axella (Jr. Ujung Koto Nagari Sungai Rumbai Kec. Sungai Rumbai Kab. Dharmasraya)</t>
  </si>
  <si>
    <t>Jl. Kenanga III RT.005/ RW.002 Kelurahan Air Terbit Kec. Tapung Kab. Kampar</t>
  </si>
  <si>
    <t>Klinik PT. Bukit Raya Mudisa (BRM), (Nagari IV Koto Dibawah Kec. IX Koto Kab. Dharmasraya)</t>
  </si>
  <si>
    <t xml:space="preserve">IZIN PENDIDIKAN SIUP MICRO  ASAM JUJUHAN </t>
  </si>
  <si>
    <t>IZIN LOKASI 2021</t>
  </si>
  <si>
    <t>NIB 2021</t>
  </si>
  <si>
    <t xml:space="preserve">DAFTAR PERIZINAN BERUSAHA YANG DITERBITKAN DINAS PENANAMAN MODAL DAN </t>
  </si>
  <si>
    <t>PELAYANAN TERPADU SATU PINTU (DPMPTSP) KAB. DHARMASRAYA TAHUN 2021</t>
  </si>
  <si>
    <t>1237000112179</t>
  </si>
  <si>
    <t>Ernawati</t>
  </si>
  <si>
    <t>Jr. Koto Lamo , Kel Sungai Kambut, Kec. Pulau Punjung Kab. Dharmasraya</t>
  </si>
  <si>
    <t>dagangharianerna21@gmail.com</t>
  </si>
  <si>
    <t>085364941555</t>
  </si>
  <si>
    <t>ERNAWATI</t>
  </si>
  <si>
    <t>503/21/SIP-D/ DPMPTSP/III-2021</t>
  </si>
  <si>
    <t>dr. HUSNI ABAS</t>
  </si>
  <si>
    <t>Jr. Kampung Surau, Nagari Gunung Selasih Kec. Pulau Punjung, Kab. Dharmasraya</t>
  </si>
  <si>
    <t>3121100221155512</t>
  </si>
  <si>
    <t>481/RK/IDI-DR/III/2021</t>
  </si>
  <si>
    <t>1311100120208677</t>
  </si>
  <si>
    <t>3221100117176785</t>
  </si>
  <si>
    <t xml:space="preserve">UPT Puskesmas Timpeh </t>
  </si>
  <si>
    <t>081297326925</t>
  </si>
  <si>
    <t>IUMK 2021</t>
  </si>
  <si>
    <t xml:space="preserve">IUMK KOTO BARU </t>
  </si>
  <si>
    <t>IUMK KOTO BESAR</t>
  </si>
  <si>
    <t xml:space="preserve">IUMK KOTO SALAK </t>
  </si>
  <si>
    <t>IUMK SITIUNG</t>
  </si>
  <si>
    <t>IUMK SEI RUMBAI</t>
  </si>
  <si>
    <t xml:space="preserve">IUMK TIMPEH </t>
  </si>
  <si>
    <t>IUMK TIUMANG</t>
  </si>
  <si>
    <t>PIRT</t>
  </si>
  <si>
    <t>IUJK 2021</t>
  </si>
  <si>
    <t xml:space="preserve">IUJK P. PUNJUNG </t>
  </si>
  <si>
    <t xml:space="preserve">IUJK ASAM JUJUHAN </t>
  </si>
  <si>
    <t>IUJK SITIUNG</t>
  </si>
  <si>
    <t>SIUP 2021</t>
  </si>
  <si>
    <t>503/031/Komitmen/DPMPTSP/III-2021</t>
  </si>
  <si>
    <t>IUI KOTO BARU</t>
  </si>
  <si>
    <t>IL</t>
  </si>
  <si>
    <t>503/033.1/Komitmen/DPMPTSP/III-2021</t>
  </si>
  <si>
    <t>503/033.2/Komitmen/DPMPTSP/III-2021</t>
  </si>
  <si>
    <t>SIA SEI RUMBAI</t>
  </si>
  <si>
    <t>503/20/SIP-D/ DPMPTSP/III-2021</t>
  </si>
  <si>
    <t xml:space="preserve">Nagari Gunung Selasih Kec. Pulau Punjung </t>
  </si>
  <si>
    <t xml:space="preserve">0852 7844 8441 </t>
  </si>
  <si>
    <t>melisnawifitri@gmail.com</t>
  </si>
  <si>
    <t>0813 7132 5037</t>
  </si>
  <si>
    <t>0822 9904 4933</t>
  </si>
  <si>
    <t>0852 6308 9645</t>
  </si>
  <si>
    <t xml:space="preserve">0813 7473 7474 </t>
  </si>
  <si>
    <t>VERA</t>
  </si>
  <si>
    <t>BERKAH FROZEN FOOD</t>
  </si>
  <si>
    <t>0821 7021 5930</t>
  </si>
  <si>
    <t xml:space="preserve">0852 6609 3303 </t>
  </si>
  <si>
    <t xml:space="preserve">0821 7581 8480 </t>
  </si>
  <si>
    <t>0852 1972 5099</t>
  </si>
  <si>
    <t xml:space="preserve">0853 6464 7711 </t>
  </si>
  <si>
    <t>0821 7313 7311</t>
  </si>
  <si>
    <t>0813 7469 7774</t>
  </si>
  <si>
    <t>dewilopita2021@gmail.com</t>
  </si>
  <si>
    <t>0812 6620 464</t>
  </si>
  <si>
    <t>0813 7462 7939</t>
  </si>
  <si>
    <t>0812 7650 2818</t>
  </si>
  <si>
    <t>babyshope21@gmail.com</t>
  </si>
  <si>
    <t>0813 1640 9464</t>
  </si>
  <si>
    <t>0821 6940 8584</t>
  </si>
  <si>
    <t>0823 9029 0930</t>
  </si>
  <si>
    <t>0822 8703 7040</t>
  </si>
  <si>
    <t>0812 8118 6869</t>
  </si>
  <si>
    <t>ptdziqrautamajaya@gmail.com</t>
  </si>
  <si>
    <t>0813 7414 3008</t>
  </si>
  <si>
    <t xml:space="preserve">ARJUNA PRAMOR </t>
  </si>
  <si>
    <t>DEWI LOPITA SARI</t>
  </si>
  <si>
    <t>RUMAH BAYI DAN KOSMETK</t>
  </si>
  <si>
    <t xml:space="preserve">WARUNG WULAN </t>
  </si>
  <si>
    <t xml:space="preserve">YOLDESVA, CV </t>
  </si>
  <si>
    <t xml:space="preserve">RIKA FITRIYANTI </t>
  </si>
  <si>
    <t>POPRIANTO</t>
  </si>
  <si>
    <t xml:space="preserve">DOA IBU ABADI </t>
  </si>
  <si>
    <t>SIREGAR, TOKO</t>
  </si>
  <si>
    <t xml:space="preserve">DELFI FOTOGRAFER </t>
  </si>
  <si>
    <t xml:space="preserve">TITO KURNIAWAN </t>
  </si>
  <si>
    <t xml:space="preserve">ISUS SUPARMI </t>
  </si>
  <si>
    <t>AZAN SEJAHTERA, CV</t>
  </si>
  <si>
    <t xml:space="preserve">MUTIARA SOLOK SELATAN, CV </t>
  </si>
  <si>
    <t xml:space="preserve">STBUDI SANJOYO </t>
  </si>
  <si>
    <t xml:space="preserve">PANGKALAN GAS YOLANDA </t>
  </si>
  <si>
    <t>DIAGRAM STUDIO</t>
  </si>
  <si>
    <t xml:space="preserve">SAKBAN, TOKO </t>
  </si>
  <si>
    <t xml:space="preserve">CEMPAKA </t>
  </si>
  <si>
    <t xml:space="preserve">PENDIDIKAN </t>
  </si>
  <si>
    <t>0812 1464 6815</t>
  </si>
  <si>
    <t>0813 6326 0352</t>
  </si>
  <si>
    <t>0823 8648 0080</t>
  </si>
  <si>
    <t>0813 6331 9701</t>
  </si>
  <si>
    <t>0853 7469 3442</t>
  </si>
  <si>
    <t>0831 0848 4767</t>
  </si>
  <si>
    <t>0821 7793 7077</t>
  </si>
  <si>
    <t>0813 7450 1797</t>
  </si>
  <si>
    <t>0823 8415 2638</t>
  </si>
  <si>
    <t>0852 6390 4371</t>
  </si>
  <si>
    <t xml:space="preserve">0822 8863 9760 </t>
  </si>
  <si>
    <t>0853 7619 6848</t>
  </si>
  <si>
    <t>0852 6378 7757</t>
  </si>
  <si>
    <t>0822 8815 7911</t>
  </si>
  <si>
    <t>0813 6316 9160</t>
  </si>
  <si>
    <t>0823 8581 9030</t>
  </si>
  <si>
    <t>0821 7113 6117</t>
  </si>
  <si>
    <t>0852 7418 2214</t>
  </si>
  <si>
    <t>0813 6319 4907</t>
  </si>
  <si>
    <t>0813 7414 5644</t>
  </si>
  <si>
    <t>paudassalam02@gmail</t>
  </si>
  <si>
    <t>0813 6342 5564</t>
  </si>
  <si>
    <t>0822 6880 9506</t>
  </si>
  <si>
    <t>0852 7350 4605</t>
  </si>
  <si>
    <t>0852 7451 3367</t>
  </si>
  <si>
    <t>0813 6597 5801</t>
  </si>
  <si>
    <t>0852 1972 5099 (Telp Perusahaan) '0852 1972 5099 (telp pimpinan perusahaan)</t>
  </si>
  <si>
    <t>0812 6706 8434</t>
  </si>
  <si>
    <t>0852 7210 9555</t>
  </si>
  <si>
    <t>0852 7427 2621</t>
  </si>
  <si>
    <t>naylatani233@gmail.com</t>
  </si>
  <si>
    <t>0852 7823 2050</t>
  </si>
  <si>
    <t>0813 9782 8699</t>
  </si>
  <si>
    <t>0812 666 4666</t>
  </si>
  <si>
    <t>0812 6702 4001</t>
  </si>
  <si>
    <t>0852 7420 0901</t>
  </si>
  <si>
    <t>0813 7272 8024</t>
  </si>
  <si>
    <t>0813 6327 3243</t>
  </si>
  <si>
    <t>0813 6443 9435</t>
  </si>
  <si>
    <t>0811 667 324</t>
  </si>
  <si>
    <t>0852 6372 8910</t>
  </si>
  <si>
    <t>kud.kotosalak01@gmail.com</t>
  </si>
  <si>
    <t>0822 8415 5176</t>
  </si>
  <si>
    <t>0813 7420 6385</t>
  </si>
  <si>
    <t>0853 7433 7147</t>
  </si>
  <si>
    <t>0821 7432 3058</t>
  </si>
  <si>
    <t>081374709247</t>
  </si>
  <si>
    <t>tkpertiwidharmasraya@gmail.com</t>
  </si>
  <si>
    <t>081266096378</t>
  </si>
  <si>
    <t>081363208659</t>
  </si>
  <si>
    <t>085263834352</t>
  </si>
  <si>
    <t>SIA 2021</t>
  </si>
  <si>
    <t>PIRT 2021</t>
  </si>
  <si>
    <t>IUI 2021</t>
  </si>
  <si>
    <t>MUTIARA</t>
  </si>
  <si>
    <t xml:space="preserve">Yako Febri </t>
  </si>
  <si>
    <t xml:space="preserve">Jr. Pasar Pulau Punjung Kel. Pulau Punjung , Kec Pulau Punjung </t>
  </si>
  <si>
    <t>74.653.658.0-203.000</t>
  </si>
  <si>
    <t>08126697890</t>
  </si>
  <si>
    <t>febriyako@gmail.com</t>
  </si>
  <si>
    <t>ARJUNA JAYA MANDIRI</t>
  </si>
  <si>
    <t>Perdagangan besar buah yang mengandung minyak (46202)</t>
  </si>
  <si>
    <t>55.124.994.9-203.000</t>
  </si>
  <si>
    <t>085271783184</t>
  </si>
  <si>
    <t>jonpitermn@gmail.com</t>
  </si>
  <si>
    <t xml:space="preserve">Jonpiter Manurung </t>
  </si>
  <si>
    <t xml:space="preserve">Joni Yuli Hendra </t>
  </si>
  <si>
    <t xml:space="preserve">Jr. Koto Panjang Nagari Sikabau Kec. Pulau Punjung Kab. Dharmasraya </t>
  </si>
  <si>
    <t>Dagang Interior (46900)</t>
  </si>
  <si>
    <t>503/043/Komitmen/DPMPTSP/III-2021</t>
  </si>
  <si>
    <t>67.179.899.9-201.000</t>
  </si>
  <si>
    <t>08126660244</t>
  </si>
  <si>
    <t>joniyulihendra@gmail.com</t>
  </si>
  <si>
    <t xml:space="preserve">JONI YULI HENDRA </t>
  </si>
  <si>
    <t>TRIONO</t>
  </si>
  <si>
    <t>PAK TRI</t>
  </si>
  <si>
    <t>Jr. Teluk Sikai, Kel. Sungai Duo Kec. Sitiung, Kab Dharmasraya</t>
  </si>
  <si>
    <t>Pembibitan dan Budidaya ayam Buras (01463)</t>
  </si>
  <si>
    <t>41.967.256.-203.000</t>
  </si>
  <si>
    <t>085363671230</t>
  </si>
  <si>
    <t>Tribaronmadridista@gmail.com</t>
  </si>
  <si>
    <t xml:space="preserve">YUDHA SEJAHTERA, CV </t>
  </si>
  <si>
    <t xml:space="preserve">Candra . M </t>
  </si>
  <si>
    <t>Perdagangan Umum (45101), Dagang Mobil (45102)</t>
  </si>
  <si>
    <t>503/049/Komitmen/DPMPTSP/III-2021</t>
  </si>
  <si>
    <t>42.113.484.2-203.000</t>
  </si>
  <si>
    <t>08127070788</t>
  </si>
  <si>
    <t>cvyudhasejahtera@gmai.com</t>
  </si>
  <si>
    <t xml:space="preserve">EBBY FRIVANA </t>
  </si>
  <si>
    <t xml:space="preserve">Jr. Koto Gadang Nagari Sungai Dareh Kec. Pulau Punjung Kab. Dharmasraya </t>
  </si>
  <si>
    <t xml:space="preserve">Hubungan Komunikasi Orang Tua Remaja Dengan Prilaku Seksual Beresiko Pada Siswa </t>
  </si>
  <si>
    <t>ebby.frivna18@gmail.com</t>
  </si>
  <si>
    <t>085263047931</t>
  </si>
  <si>
    <t xml:space="preserve">Ilmu Kesehatan Masyarakat </t>
  </si>
  <si>
    <t>503/045/PENELITIAN/ DPMPTSP/III-2021</t>
  </si>
  <si>
    <t xml:space="preserve">ELIZA PERMATA SARY </t>
  </si>
  <si>
    <t xml:space="preserve">Keberadaan Tari Antan Bagonto di Kec. Pulau Punjung Kab di Dharmasraya </t>
  </si>
  <si>
    <t>elizapermatasari18@gmail.com</t>
  </si>
  <si>
    <t>081374264286</t>
  </si>
  <si>
    <t xml:space="preserve">Pendidikan Seni Drama Tari dan Musik </t>
  </si>
  <si>
    <t>503/046/PENELITIAN/ DPMPTSP/III-2021</t>
  </si>
  <si>
    <t xml:space="preserve">IRMA SURYANI </t>
  </si>
  <si>
    <t xml:space="preserve">Jr. Kampung Surau Nagari Gunung Selasih Kec. Pulau Punjung </t>
  </si>
  <si>
    <t>Pengaruh Biaya Operasional dan Efesiensi Biaya Terhadap Sisa Hasil Usaha (SHU) Koperasi d Kab. Dharmasraya Tahun 2020/2021</t>
  </si>
  <si>
    <t>082216204195</t>
  </si>
  <si>
    <t>150174456@gmail.com</t>
  </si>
  <si>
    <t xml:space="preserve">Pendidikan Akutansi </t>
  </si>
  <si>
    <t>503/047/PENELITIAN/ DPMPTSP/III-2021</t>
  </si>
  <si>
    <t xml:space="preserve">RASI MULIYA </t>
  </si>
  <si>
    <t>SD Islam Terpadu Albina</t>
  </si>
  <si>
    <t xml:space="preserve">Motivasi Orang Tua Memilih Sekolah Berbasis Islam di SD Islam Terpadu Albina Kec. Koto Baru Kab. Dharmasraya </t>
  </si>
  <si>
    <t>rasi.muliya98@mail.com</t>
  </si>
  <si>
    <t>082383912828</t>
  </si>
  <si>
    <t xml:space="preserve">Pendidikan Keagamaan Islam </t>
  </si>
  <si>
    <t>ZELVI ISLAMI</t>
  </si>
  <si>
    <t>Jr. Mudik Lago Nagari Banai Kec. Sembilan Koto Kab. Dharmasraya</t>
  </si>
  <si>
    <t>Paud Al- Ikhlas Sendang</t>
  </si>
  <si>
    <t>Meningkatkan Kemampuan Bahasa Melalui Metode Bercerita Dengan Media Audio Visual Di Kelompok B Paud Al-Ikhlas Sendang di Kec. IX Koto Kab. Dharmasraya</t>
  </si>
  <si>
    <t>zelviputri684@gmail.com</t>
  </si>
  <si>
    <t>082169317292</t>
  </si>
  <si>
    <t>S1 PG PAUD</t>
  </si>
  <si>
    <t>503/050/PENELITIAN/ DPMPTSP/IV-2021</t>
  </si>
  <si>
    <t>503/048/PENELITIAN/ DPMPTSP/IV-2021</t>
  </si>
  <si>
    <t>503/044/PENELITIAN/ DPMPTSP/IV-2021</t>
  </si>
  <si>
    <t>EGA YOWANDA PUTRI</t>
  </si>
  <si>
    <t xml:space="preserve">Jr. Koto Baru Nagari Koto Baru  Kec. Koto Baru Kab. Dharmasraya </t>
  </si>
  <si>
    <t>Pondok Pesantren Darul Hikmah Koto Baru</t>
  </si>
  <si>
    <t>Pengaruh Pembelajaran Aqidah Akhlak Terhadap Etika Santri Kelas VIII di Pondok Pesantren Darul Hikmah Koto Baru Dharmasraya</t>
  </si>
  <si>
    <t>egayoandaputri0821999@gmail.com</t>
  </si>
  <si>
    <t>082386156535</t>
  </si>
  <si>
    <t xml:space="preserve">Pondok Pesantren Darul Hikmah Koto Baru </t>
  </si>
  <si>
    <t>503/051/PENELITIAN/ DPMPTSP/IV-2021</t>
  </si>
  <si>
    <t>VELLYANDRI SUKMA</t>
  </si>
  <si>
    <t>Koto Tuo Limokampuang RT.001 Kelurahan Koto Tuo Limokampuang Kec. Payakumbuah Selatan Kab. Payakumbuah</t>
  </si>
  <si>
    <t xml:space="preserve">Pemanfaatan Biochar Limbah Kelapa Muda (Cocus Nucifera L) Dalam Memperbaiki Sifat Kimia Tanah dan Pertumbuhan Tanaman Jagung di Tanah Bekas Tambang Emas Kab. Dharmasraya </t>
  </si>
  <si>
    <t>vellyandrisukma303@gmail.com</t>
  </si>
  <si>
    <t>087793194996</t>
  </si>
  <si>
    <t>503/052/PENELITIAN/ DPMPTSP/IV-2021</t>
  </si>
  <si>
    <t>PASLI YOLANDA</t>
  </si>
  <si>
    <t>Jr. Lubuk Pendo Nagari Tabek Kec. Timpeh Kab. Dharmasraya</t>
  </si>
  <si>
    <t>Nagari Tabek Kec. Timpeh Kab. Dharmasraya</t>
  </si>
  <si>
    <t>Tinjauan Fiqh Muamalah Terhadap Sistem Mampaduoi Ternak Sapi di Nagari Tabek Kec. Timpeh Kab. Dharmasraya</t>
  </si>
  <si>
    <t xml:space="preserve"> pasliyolanda@gmail.com</t>
  </si>
  <si>
    <t>081266822636</t>
  </si>
  <si>
    <t xml:space="preserve">Institut Agama Islam Negeri Batusangkar </t>
  </si>
  <si>
    <t xml:space="preserve">Hukum Ekonomi Syariah </t>
  </si>
  <si>
    <t xml:space="preserve">TAGIO MIR, CV </t>
  </si>
  <si>
    <t>Hans M Tuang Kalit</t>
  </si>
  <si>
    <t xml:space="preserve">Jr. Koto Gadang, Kel. Sungai Dareh, Kec. Pulau Punjung, kab. Dharmasraya </t>
  </si>
  <si>
    <t>Perdaganga Besar Berbagai Macam Barang (46900), Reparasi dan Perawatan Sepeda Motor (45407), Perdagangan Eceran Suku Cadang Sepeda Motor (45406), Perdagangan Eceran Atas Dasar Balas Jasa (FEE Atau Kontrak (47920)</t>
  </si>
  <si>
    <t>02.891.070.1-203.000</t>
  </si>
  <si>
    <t>081267283581</t>
  </si>
  <si>
    <t>cv.tagiomir@gmail.com</t>
  </si>
  <si>
    <t xml:space="preserve">PEYEK KHALIF </t>
  </si>
  <si>
    <t>Eli Novita</t>
  </si>
  <si>
    <t>Jr. Palo Tabek Nagari Gunung Medan Kec. Sitiung Kab. Dharmasraya</t>
  </si>
  <si>
    <t>0253000932495</t>
  </si>
  <si>
    <t>503/041/Komitmen/DPMPTSP/IV-2021</t>
  </si>
  <si>
    <t>96.340.502.2-203.000</t>
  </si>
  <si>
    <t>082287158603</t>
  </si>
  <si>
    <t xml:space="preserve">ANDALAS JAYA, CV </t>
  </si>
  <si>
    <t>Noviandi</t>
  </si>
  <si>
    <t>Jr. Lambau Nagari Sungai Kambut Kec. Pulau Punjung Kab. Dharmasraya Provinsi Sumatera Barat</t>
  </si>
  <si>
    <t>Perdagangan Besar</t>
  </si>
  <si>
    <t>503/036/Komitmen/DPMPTSP/IV-2021</t>
  </si>
  <si>
    <t>31.661.469.2-203.000</t>
  </si>
  <si>
    <t>082171036515</t>
  </si>
  <si>
    <t>cvandalasjaya21@gmail.com</t>
  </si>
  <si>
    <t>REZI ASIKA, A.Md.Farm</t>
  </si>
  <si>
    <t xml:space="preserve">Jr. Suka Jadi Nagari Panyubarangan Kec. Timpeh </t>
  </si>
  <si>
    <t>1994/05/04/STRTTK/13.2015/2.644</t>
  </si>
  <si>
    <t>081277687354</t>
  </si>
  <si>
    <t>503/02/SIP-TTK/ DPMPTSP/IV-2021</t>
  </si>
  <si>
    <t>Apotek Ghanny Farma (Pasar Baru Ampalu Kec. Koto Salak Kab. Dharmasraya)</t>
  </si>
  <si>
    <t>503/03/SIP-TTK/ DPMPTSP/III-2021</t>
  </si>
  <si>
    <t>RAHMAYATI FITRI, A.Md.Farm</t>
  </si>
  <si>
    <t>Jr. Pulai Nagari Sitiung Kec. Sitiung Kab. Dharmasraya</t>
  </si>
  <si>
    <t>1992/04/04/STRTTK/13.2014/2.091</t>
  </si>
  <si>
    <t>Toko Obat Inayah Farma (Jr. Trimulya Nagari Panyubarangan Kec. Timpeh Kab. Dharmasraya).</t>
  </si>
  <si>
    <t>082383654618</t>
  </si>
  <si>
    <t>503/49/SIP-TTK/ DPMPTSP/IV-2021</t>
  </si>
  <si>
    <t>SILVANI ANGGRAINI, A.Md.Farm</t>
  </si>
  <si>
    <t>Koto Ranah Kelurahan Lubuk Ulang Aling Kec. Sangir Batang Hari Kabupaten Solok Selatan</t>
  </si>
  <si>
    <t>1998/08/15/STRTTK/13.2020/2.356</t>
  </si>
  <si>
    <t>Apotek Dharmasraya (Jl. Lintas Sumatera Km. 1 Kec. Pulau Punjung, Kab. Dharmasraya).</t>
  </si>
  <si>
    <t>082386256887</t>
  </si>
  <si>
    <t>dr. PUTRI FITRIANA SARI</t>
  </si>
  <si>
    <t>503/22/SIP-D/ DPMPTSP/IV-2021</t>
  </si>
  <si>
    <t>1221100321118087</t>
  </si>
  <si>
    <t>484/RK/IDI-DR/III/2021</t>
  </si>
  <si>
    <t>UPTD Labkesda (Jl. Lintas Sumatera Km. 2 Sungai Dareh Kec. Sungai Dareh, Kab. Dharmasraya)</t>
  </si>
  <si>
    <t>085261008094</t>
  </si>
  <si>
    <t>503/06/SIPA/ DPMPTSP/IV-2021</t>
  </si>
  <si>
    <t>INDRI YANI</t>
  </si>
  <si>
    <t>19901214/STRA-STIFI-YPP/2015/240740</t>
  </si>
  <si>
    <t xml:space="preserve">Jr. Kampung Surau Nagari Gunung Selasih Kec. Pulau Punjung Kab. Dharmasraya </t>
  </si>
  <si>
    <t>PT. Klinik Umum Vortuna (Jr. Koto Padang Koto Baru Kec. Koto Baru Kab. Dharmasraya)</t>
  </si>
  <si>
    <t>503/030/Komitmen/DPMPTSP/III-2021</t>
  </si>
  <si>
    <t>PIRT KOTO BARU</t>
  </si>
  <si>
    <t>PIRT TIMPEH</t>
  </si>
  <si>
    <t>+</t>
  </si>
  <si>
    <t>P-IRT No. 2151311010097-26</t>
  </si>
  <si>
    <t>P-IRT No. 21513110100102-26</t>
  </si>
  <si>
    <t>TANGGAL MASA BERLAKU</t>
  </si>
  <si>
    <t>5 TAHUN</t>
  </si>
  <si>
    <t>PIRT SITIUNG</t>
  </si>
  <si>
    <t>IUI, PIRT</t>
  </si>
  <si>
    <t xml:space="preserve">TUNAS KARYA MUDA MANDIRI, CV </t>
  </si>
  <si>
    <t>Yogi Buana Putra</t>
  </si>
  <si>
    <t xml:space="preserve">Jr. Bukik Kompeh Nagari Sungai Dareh Kec. Pulau Punjung Kab. Dharmasraya </t>
  </si>
  <si>
    <t>Perdagangan Besar (45101), Perdagangan Besar Mobil Bekas (45102), (47112),(47596),(47591) dan (45402)</t>
  </si>
  <si>
    <t>503/038/Komitmen/DPMPTSP/IV-2021</t>
  </si>
  <si>
    <t>41.353.6841.4-203.000</t>
  </si>
  <si>
    <t>082284047452</t>
  </si>
  <si>
    <t>yogibuanap@gmail.com</t>
  </si>
  <si>
    <t>SEMBILAN KOTO BERLIAN, PT</t>
  </si>
  <si>
    <t>Firdaus</t>
  </si>
  <si>
    <t xml:space="preserve">Jr. Silago Nagari Silago Kec. Sembilan Koto Kab. Dharmasraya </t>
  </si>
  <si>
    <t>Perdagangan Besar Berbagai Macam Barang (46900),Perdagangan Besar Peralatan dan Perlengkapan Rumah Tangga (46491), Perdagangan Besar Alat Olahraga(46495), (46530),(46511),(46100), (46492), (46599), (46591),(46422),(46411)</t>
  </si>
  <si>
    <t>503/048/Komitmen/DPMPTSP/IV-2021</t>
  </si>
  <si>
    <t>42.073.601.9-203.000</t>
  </si>
  <si>
    <t>085265386616</t>
  </si>
  <si>
    <t>sembilankotoberlian@gmail.com</t>
  </si>
  <si>
    <t xml:space="preserve">GUNA BANGUNAN </t>
  </si>
  <si>
    <t>Mawarman Mas</t>
  </si>
  <si>
    <t>Jr. Koto Padang Nagari Koto Padang Kec. Koto Baru Kab. Dharmasraya</t>
  </si>
  <si>
    <t>Dagang Minum (46634)</t>
  </si>
  <si>
    <t>1271000410564</t>
  </si>
  <si>
    <t>503/042/Komitmen/DPMPTSP/IV-2021</t>
  </si>
  <si>
    <t>08.098.364.6-203.000</t>
  </si>
  <si>
    <t>081374733951</t>
  </si>
  <si>
    <t>drs.h.mawarman19@gmail.com</t>
  </si>
  <si>
    <t>PAUD HUDAIBIYAH</t>
  </si>
  <si>
    <t xml:space="preserve">Hudaibiyah </t>
  </si>
  <si>
    <t xml:space="preserve">Jr. Seberang Mimpi Nagari Gunung Medan Kec. Sitiung Kab. Dharmasraya </t>
  </si>
  <si>
    <t>1227000410093</t>
  </si>
  <si>
    <t>31.507.586.1-203.000</t>
  </si>
  <si>
    <t>082385600040</t>
  </si>
  <si>
    <t xml:space="preserve"> paudhudaibiyah@gmail.com</t>
  </si>
  <si>
    <t>HUDAIBIYAH</t>
  </si>
  <si>
    <t>503/045/Komitmen/DPMPTSP/IV-2021</t>
  </si>
  <si>
    <t xml:space="preserve">PAUD KASIH IBU SIMALIDU </t>
  </si>
  <si>
    <t>Asmiati</t>
  </si>
  <si>
    <t>Jr. Kampung Baru Nagari Simalidu Kec. Koto Salak Kab. Dharmasraya</t>
  </si>
  <si>
    <t>503/044/Komitmen/DPMPTSP/IV-2021</t>
  </si>
  <si>
    <t>03.023.109.6-203.000</t>
  </si>
  <si>
    <t>082172782554</t>
  </si>
  <si>
    <t>kkasihibu325@gmail.com</t>
  </si>
  <si>
    <t>ASMIATI</t>
  </si>
  <si>
    <t>1272000420465</t>
  </si>
  <si>
    <t>503/24/SIP-D/ DPMPTSP/IV-2021</t>
  </si>
  <si>
    <t>dr. MIFTAH AINI</t>
  </si>
  <si>
    <t>1221100121222795</t>
  </si>
  <si>
    <t>485/RK/IDI-DR/IV/2021</t>
  </si>
  <si>
    <t>Klinik Utama Harapan Bunda (Jl. Pondok Pesantren Pembangunan No. 7 km. 2 Nagari Empat Koto Pulau Punjung Kec. Pulau Punjung, Kab. Dharmasraya)</t>
  </si>
  <si>
    <t xml:space="preserve">Jr. Sungai Kambut Nagari Sungai Kambut Kec. Pulau Punjung </t>
  </si>
  <si>
    <t>081318313935</t>
  </si>
  <si>
    <t>503/23/SIP-D/ DPMPTSP/IV-2021</t>
  </si>
  <si>
    <t>dr. ICUK ILHAMSYAH PAKPAHAN</t>
  </si>
  <si>
    <t>RSUD Sungai Rumbai (Jl. Lintas Sumatera Km. 42 Sungai Rumbai Kec. Sungai Rumbai Kab. Dharmasraya</t>
  </si>
  <si>
    <t>Jaya Setia Rt.007/Rw.003 Kelurahan Jaya Setia Kec. Pasar Muara Bungo Kab. Bungo</t>
  </si>
  <si>
    <t>1311101316096055</t>
  </si>
  <si>
    <t>483/RK/IDI-DR/IV/2021</t>
  </si>
  <si>
    <t>Dokter Spesialis Bedah</t>
  </si>
  <si>
    <t>OCHI ANGGELIA</t>
  </si>
  <si>
    <t>BASNAZ Kab. Dharmasraya</t>
  </si>
  <si>
    <t xml:space="preserve">Evaluasi Pengelolaan Program Beasiswa Satu Keluarga Satu Sarjana (SKSS) di Badan Amil Zakat Nasional (BAZNAS) Kab. Dharmasraya </t>
  </si>
  <si>
    <t>Institut Agama Islam Negeri (IAIN) Bukittinggi</t>
  </si>
  <si>
    <t xml:space="preserve">Manajemen Bisnis Syariah </t>
  </si>
  <si>
    <t>anggoctig@gmail.com</t>
  </si>
  <si>
    <t>082293766265</t>
  </si>
  <si>
    <t>503/053/PENELITIAN/ DPMPTSP/IV-2021</t>
  </si>
  <si>
    <t xml:space="preserve">KASIH NABILA </t>
  </si>
  <si>
    <t>Jorong Koto Baru Nagari Koto Baru</t>
  </si>
  <si>
    <t xml:space="preserve">Pemanfaatan Hp Android Selama Pembelajaran Daring Studi Pada Siswa Sekolh Menengah Yang Tinggal di Jorong Koto Baru </t>
  </si>
  <si>
    <t>kasihnabila38@gmail.com</t>
  </si>
  <si>
    <t>081276808724</t>
  </si>
  <si>
    <t>SETIA TANI</t>
  </si>
  <si>
    <t>Krisna Septianto</t>
  </si>
  <si>
    <t xml:space="preserve">Jr. Piruko, Kel. Sitiung, Kec. Sitiung , Kab. Dharmasraya </t>
  </si>
  <si>
    <t>Perdagangan Eceran Pupuk dan Pemberantas Hama (47763)</t>
  </si>
  <si>
    <t>84.372.412.1-203.000</t>
  </si>
  <si>
    <t>081267981969</t>
  </si>
  <si>
    <t>Setiatani21@gmail.com</t>
  </si>
  <si>
    <t xml:space="preserve">TGL IZIN </t>
  </si>
  <si>
    <t>IUMK P.PUNJUNG  (1)</t>
  </si>
  <si>
    <t xml:space="preserve">DAFTAR SHEET </t>
  </si>
  <si>
    <t>IZIN PENDIDIKAN</t>
  </si>
  <si>
    <t>IZIN LOKASI</t>
  </si>
  <si>
    <t>IZIN PENELITIAN</t>
  </si>
  <si>
    <t>SIP-TTK</t>
  </si>
  <si>
    <t>SIPA</t>
  </si>
  <si>
    <t>SIP-B</t>
  </si>
  <si>
    <t>SIP-D</t>
  </si>
  <si>
    <t>SIP-P</t>
  </si>
  <si>
    <t xml:space="preserve">TOTAL INVESTASI </t>
  </si>
  <si>
    <t xml:space="preserve">Idol Saputra </t>
  </si>
  <si>
    <t xml:space="preserve">AHAN CAKE </t>
  </si>
  <si>
    <t xml:space="preserve">Jr. Moyo Luhur Nagari Batu Rijal Kec. Padang Laweh Kab. Dharmasraya. </t>
  </si>
  <si>
    <t xml:space="preserve">Padang Laweh </t>
  </si>
  <si>
    <t>Perdagangan Eceran Roti, Kue Kering, Serta Kue Basah dan Sejenisnya, Industri Roti dan Kue, Industri Kue Basah (47242), (10710), (10792)</t>
  </si>
  <si>
    <t>PIRT PADANG LAWEH</t>
  </si>
  <si>
    <t>P-IRT No. 20613110100100-26</t>
  </si>
  <si>
    <t>503/047/Komitmen/DPMPTSP/IV-2021</t>
  </si>
  <si>
    <t xml:space="preserve">IUMK PADANG LAWEH </t>
  </si>
  <si>
    <t>IUMK, PIRT</t>
  </si>
  <si>
    <t>503/25/SIP-D/ DPMPTSP/IV-2021</t>
  </si>
  <si>
    <t>dr. RETNO WIDI ASTUTI</t>
  </si>
  <si>
    <t xml:space="preserve">Jl. Kapas Rt.001/Rw.002 Kelurahan Sari Mulya Kec. Rimbo Ilir Kab. Tebo </t>
  </si>
  <si>
    <t>1321100120212192</t>
  </si>
  <si>
    <t>490/RK/IDI-DR/IV/2021</t>
  </si>
  <si>
    <t>Klinik Pratama Axella (Jr. Ujung Koto Nagari Sungai Rumbai Timur Kec. Sungai Rumbai Kab. Dharmasraya)</t>
  </si>
  <si>
    <t>082171778383</t>
  </si>
  <si>
    <t>503/11/SIP-P/ DPMPTSP/III-2021</t>
  </si>
  <si>
    <t>Ns. RESI ANZIARNI, S.Kep</t>
  </si>
  <si>
    <t>040172121-3409277</t>
  </si>
  <si>
    <t>Suko Menanti Rt.004/Rw.000 Kelurahan Tanjung Belit Kec. Jujuhan Kab. Bungo</t>
  </si>
  <si>
    <t>081272006213</t>
  </si>
  <si>
    <t>503/057/PENELITIAN/ DPMPTSP/IV-2021</t>
  </si>
  <si>
    <t xml:space="preserve">AFRIWAL PUTRA JAYA </t>
  </si>
  <si>
    <t>Jl. Hang Tuah GG. Hang Tuah III No. 37 Rt.001/Rw.005 Kelurahan Suma Hilang Kec. Pekanbaru Kota Pekanbaru</t>
  </si>
  <si>
    <t>PT. Sumber Andalas Kencana Nagarai Padang Laweh Kec. Timpeh</t>
  </si>
  <si>
    <t>Uji Jumlah Perangkap Nenas Untuk Mengendalikan Populasi Imago Ulat Pemakan Daun Kelapa Sawit (UPDKS) di Perkebunan Besar</t>
  </si>
  <si>
    <t>afriwaljaya@gmail.com</t>
  </si>
  <si>
    <t>082382160011</t>
  </si>
  <si>
    <t>Argoekoteknologi</t>
  </si>
  <si>
    <t>503/058/PENELITIAN/ DPMPTSP/IV-2021</t>
  </si>
  <si>
    <t>ANISA SUCI RAHMADANI</t>
  </si>
  <si>
    <t>SMPN 2 Koto Baru Kab. Dharamasraya</t>
  </si>
  <si>
    <t>Motivasi Belajar Peserta Didik Pada Pembelajaran PJOK di Masa New Normal Covid-19 di SMPN 2 Koto Baru Kab. Dharmasraya</t>
  </si>
  <si>
    <t>Pendidikan Olahraga</t>
  </si>
  <si>
    <t>081397826899</t>
  </si>
  <si>
    <t>anisasuci933@gmail.com</t>
  </si>
  <si>
    <t>503/059/PENELITIAN/ DPMPTSP/IV-2021</t>
  </si>
  <si>
    <t>TEDI ARIANTO</t>
  </si>
  <si>
    <t>Jr. Padang Hilalang Nagari Banai Kec. Sembilan Koto Kab. Dharmasraya</t>
  </si>
  <si>
    <t>SMPN 1 IX Koto</t>
  </si>
  <si>
    <t>Study Motivasi Siswa Dalam Pembelajaran Panjarorkes Selama  Covid-19 di SMP Negeri 1 IX Koto Kab. Dharmasraya</t>
  </si>
  <si>
    <t>tediarianto300@gmail.com</t>
  </si>
  <si>
    <t>503/055/PENELITIAN/ DPMPTSP/IV-2021</t>
  </si>
  <si>
    <t>VELYA SUKMA RAMADANI</t>
  </si>
  <si>
    <t xml:space="preserve">Jr. Lambau, Sungai Kambut Kec. Pulau Punjung </t>
  </si>
  <si>
    <t>velyasukma8@gmail.com</t>
  </si>
  <si>
    <t>082389871662</t>
  </si>
  <si>
    <t>0813727777967</t>
  </si>
  <si>
    <t xml:space="preserve">Nagari Siguntur </t>
  </si>
  <si>
    <t>Eksistensi Silek Sonsong di Kenagarian Siguntur Kec. Sitiung Kab. Dharmasraya</t>
  </si>
  <si>
    <t>503/056/PENELITIAN/ DPMPTSP/IV-2021</t>
  </si>
  <si>
    <t xml:space="preserve">BAKTI ALFAJRI </t>
  </si>
  <si>
    <t xml:space="preserve">Jr. Seberang Piruko Timur, Koto Baru Kec. Koto Baru </t>
  </si>
  <si>
    <t xml:space="preserve">Jl. Simpang Blok A Ampalu Raya Kec. Koto Salak </t>
  </si>
  <si>
    <t>Tinjauan Fiqih Muamalah Terhadap Pengadaan Objek Akad Pada Akad Pembiayaan Murabahah (studi Kasus di BMT El-Uswah Ampalu Dharmasraya)</t>
  </si>
  <si>
    <t>baktialfajri0403@gmail.com</t>
  </si>
  <si>
    <t>082288649298</t>
  </si>
  <si>
    <t>IMB 2021</t>
  </si>
  <si>
    <t>NO</t>
  </si>
  <si>
    <t>JENIS PERIZINAN</t>
  </si>
  <si>
    <t>NAMA PEMILK</t>
  </si>
  <si>
    <t>Jenis Kontruksi</t>
  </si>
  <si>
    <t>FUNGSI BANGUNAN</t>
  </si>
  <si>
    <t xml:space="preserve">Luas Bangunan/ Jumlah Lantai </t>
  </si>
  <si>
    <t>NOMOR SURAT IZIN</t>
  </si>
  <si>
    <t>TANGGAL</t>
  </si>
  <si>
    <t>Ket</t>
  </si>
  <si>
    <t>PEMILIK / NPWP</t>
  </si>
  <si>
    <t>IMB</t>
  </si>
  <si>
    <t xml:space="preserve">IMB Perseorangan </t>
  </si>
  <si>
    <t>DARMANTO</t>
  </si>
  <si>
    <t>DARMANTO (81.224.093.5-203.000)</t>
  </si>
  <si>
    <t>Andi Susanto</t>
  </si>
  <si>
    <t>RAM TEGAR</t>
  </si>
  <si>
    <t>Jr. Koto Dibawah, Kel. Koto Besar, Kec. Koto Besar, Kab. Dharmasraya, Prov. Sumatera Barat</t>
  </si>
  <si>
    <t>Perdagangan Besar Buah yang mengandung minyak (4602)</t>
  </si>
  <si>
    <t>1281000492037</t>
  </si>
  <si>
    <t>66.012.717.6-203.000</t>
  </si>
  <si>
    <t>085263215000</t>
  </si>
  <si>
    <t>Anditoyota13@gmail.com</t>
  </si>
  <si>
    <t xml:space="preserve">KHASANAH KONSTRUKSI MANDIRI, CV </t>
  </si>
  <si>
    <t xml:space="preserve">Holvia Oktari </t>
  </si>
  <si>
    <t>Perdagangan Besar Berbagai Macam Barang (46900)</t>
  </si>
  <si>
    <t>9120007473802</t>
  </si>
  <si>
    <t>72.459.971.7-203.000</t>
  </si>
  <si>
    <t>081374231702</t>
  </si>
  <si>
    <t>cv.khasanahkonstriksi@gmail.com</t>
  </si>
  <si>
    <t xml:space="preserve">Yusman </t>
  </si>
  <si>
    <t>YUSMAN</t>
  </si>
  <si>
    <t xml:space="preserve">Jr. Pulai, Kel Sitiung, Kec. Sitiung, Kab. Dharmasraya </t>
  </si>
  <si>
    <t>0248000942311</t>
  </si>
  <si>
    <t>54.005.799.9-203.000</t>
  </si>
  <si>
    <t>085274578402</t>
  </si>
  <si>
    <t>yy160626@gmail.com</t>
  </si>
  <si>
    <t xml:space="preserve">MEGA AYU, CV </t>
  </si>
  <si>
    <t xml:space="preserve">Jr. Koto Agung Kanan Nagari Sungai Duo Kec. Sitiung Kab. Dharmasraya </t>
  </si>
  <si>
    <t>9120102631114</t>
  </si>
  <si>
    <t>085274132991</t>
  </si>
  <si>
    <t>ayumega539@gmail.com</t>
  </si>
  <si>
    <t>TEMPE AZAKI</t>
  </si>
  <si>
    <t>Industri Tempe Kedelai (10391)</t>
  </si>
  <si>
    <t>503/046/Komitmen/DPMPTSP/IV-2021</t>
  </si>
  <si>
    <t>36.650.923.0-405.000</t>
  </si>
  <si>
    <t>03.147.056.0-203.000</t>
  </si>
  <si>
    <t>085213377911</t>
  </si>
  <si>
    <t xml:space="preserve">Adi Supriadi </t>
  </si>
  <si>
    <t>P-IRT No. 21513110100101-26</t>
  </si>
  <si>
    <t>adisupriadi1505@gmail.com</t>
  </si>
  <si>
    <t>PIRT PULAU PUNJUNG</t>
  </si>
  <si>
    <t xml:space="preserve">Jr. Ranah Jaya Nagari Koto Gadang Kec. Koto Besar Kab. Dharmasraya </t>
  </si>
  <si>
    <t xml:space="preserve">Permanen </t>
  </si>
  <si>
    <t>Fungsi I                 (Rumah Tinggal)</t>
  </si>
  <si>
    <r>
      <t>90 m</t>
    </r>
    <r>
      <rPr>
        <sz val="12"/>
        <rFont val="Calibri"/>
        <family val="2"/>
      </rPr>
      <t>²/4</t>
    </r>
  </si>
  <si>
    <t>Retribusi</t>
  </si>
  <si>
    <t xml:space="preserve">Nilai Proyek </t>
  </si>
  <si>
    <t>503/001/IMB/DPMPTSP/I-2021</t>
  </si>
  <si>
    <t xml:space="preserve">NOMOR STS </t>
  </si>
  <si>
    <t>01/STS/1/DPMPTSP/2021</t>
  </si>
  <si>
    <t>IMB Pemecahan</t>
  </si>
  <si>
    <t>ALDA NOVIA</t>
  </si>
  <si>
    <t xml:space="preserve">Jr. Kampung Baru Nagari Tebing Tinggi Kec. Sitiung </t>
  </si>
  <si>
    <r>
      <t>36 m</t>
    </r>
    <r>
      <rPr>
        <sz val="12"/>
        <rFont val="Calibri"/>
        <family val="2"/>
      </rPr>
      <t>²/3</t>
    </r>
  </si>
  <si>
    <t>503/002/IMB-P/DPMPTSP/IV/2021</t>
  </si>
  <si>
    <t>IMB Induk PT. BINA MAINT a/n Nugraha Dharmabrata, No. 506/73.a/IMB/PTSP/VII/2010</t>
  </si>
  <si>
    <t xml:space="preserve">Surat dari Kepala Dinas PUPR No. 503/620/DPUPR/XII/-2020 Tanggal 29 Desember 2020 Perihal Pemberitahuan Hasil Penelitian Dokumen Rencana Teknis </t>
  </si>
  <si>
    <t>503/060/PENELITIAN/ DPMPTSP/IV-2021</t>
  </si>
  <si>
    <t xml:space="preserve">SRI ULYANTI </t>
  </si>
  <si>
    <t xml:space="preserve">TK Harapan Kita </t>
  </si>
  <si>
    <t>Upaya Peningkatan Sosial Emosional Anak Usia Dini Melalui Metode Bermain Peran</t>
  </si>
  <si>
    <t>sriulyanti11@gmail.com</t>
  </si>
  <si>
    <t>082347276920</t>
  </si>
  <si>
    <t>503/061/PENELITIAN/ DPMPTSP/IV-2021</t>
  </si>
  <si>
    <t xml:space="preserve">DESWITA USHAR </t>
  </si>
  <si>
    <t>TK Harapan Ibu Taratak</t>
  </si>
  <si>
    <t xml:space="preserve">Upaya Peningkatan Keterampilan Motorik Kasar Anak Melalui Tari Topi Saya </t>
  </si>
  <si>
    <t>deswitaushar@gmail.com</t>
  </si>
  <si>
    <t>085271203226</t>
  </si>
  <si>
    <t>503/062/PENELITIAN/ DPMPTSP/IV-2021</t>
  </si>
  <si>
    <t xml:space="preserve">ANNISA PUTRI </t>
  </si>
  <si>
    <t xml:space="preserve">SDIT AL- Ihsan Koto Baru </t>
  </si>
  <si>
    <t xml:space="preserve">Strategi Guru dan Orang Tua dalam meningkatkan Hafalan Al-qur'an Siswa SDIT Al-Ihsan Koto Baru Kabupaten Dharmasraya </t>
  </si>
  <si>
    <t>annisachaca296@gmail.com</t>
  </si>
  <si>
    <t>082385432921</t>
  </si>
  <si>
    <t>503/26/SIP-D/ DPMPTSP/IV-2021</t>
  </si>
  <si>
    <t>dr. RESHMA</t>
  </si>
  <si>
    <t>Jl. Seiblutu GG Bersama No. 89A Rt.00/Rw.00 Kelurahan PB Selayang I Kecamatan Medan Selayang Kota Medan.</t>
  </si>
  <si>
    <t>1221100120217263</t>
  </si>
  <si>
    <t>492/RK/IDI-DR/IV/2021</t>
  </si>
  <si>
    <t>Jr. Tembulun Nagari Sungai Limau Kec. Asam Jujuhan Kab. Dharmasraya</t>
  </si>
  <si>
    <t>081262046499</t>
  </si>
  <si>
    <t xml:space="preserve">UMEGA SEMBILAN BERLIAN, PT </t>
  </si>
  <si>
    <t xml:space="preserve">H. Zubir ST Bagindo </t>
  </si>
  <si>
    <t>Perdagangan Eceran Bahan Bakar Kendaraan Spbu (47301)</t>
  </si>
  <si>
    <t>9120402841596</t>
  </si>
  <si>
    <t>503/07/Komitmen/DPMPTSP/IV-2021</t>
  </si>
  <si>
    <t>01.268.381.9-203.000</t>
  </si>
  <si>
    <t>07540-558104</t>
  </si>
  <si>
    <t>sberlian408@gmail.com</t>
  </si>
  <si>
    <t>503/063/PENELITIAN/ DPMPTSP/IV-2021</t>
  </si>
  <si>
    <t>SANIA</t>
  </si>
  <si>
    <t>Jr. Sakato Nagari Taratak Tinggi Kec. Timpeh kab. Dharmasraya</t>
  </si>
  <si>
    <t xml:space="preserve">Kantor Camat Sitiung </t>
  </si>
  <si>
    <t>Sistem Pendukung Pengambilan Keputusan Penerimaan Bantuan Program Keluarga Harapan (PKH) Pada Kantor Camat Dharmasraya Menggunakan Metode SAW Dengan Bahasa Pemograman PHP dan Database MYSQL</t>
  </si>
  <si>
    <t>snia89820@gmail.com</t>
  </si>
  <si>
    <t>085272950788</t>
  </si>
  <si>
    <t>YAYASAN RAUDHATUL UMMUL QURA</t>
  </si>
  <si>
    <t>Dafa Marize</t>
  </si>
  <si>
    <t xml:space="preserve">Jr. Sungai Baye Nagari Sungai Rumbai Kec. Sungai Rumbai </t>
  </si>
  <si>
    <t>Izin Penyelenggaraan Satuan Pendidikan Formal (85121), (85122)</t>
  </si>
  <si>
    <t>1240000491795</t>
  </si>
  <si>
    <t>503/051/Komitmen/DPMPTSP/IV-2021</t>
  </si>
  <si>
    <t>42.172.585.4-203.000</t>
  </si>
  <si>
    <t>081374894316</t>
  </si>
  <si>
    <t>schoolgreat1@gmail.com</t>
  </si>
  <si>
    <t>ARTA OPTICAL</t>
  </si>
  <si>
    <t xml:space="preserve">Deky Laarta </t>
  </si>
  <si>
    <t>Perdagangan Eceran Kaca Mata (47733)</t>
  </si>
  <si>
    <t>1248000121084</t>
  </si>
  <si>
    <t>41.120.567.7-205.000</t>
  </si>
  <si>
    <t xml:space="preserve">OPTIK GHAZY </t>
  </si>
  <si>
    <t xml:space="preserve">Zul Faldianto </t>
  </si>
  <si>
    <t xml:space="preserve">Jln. Raya Gadut No. 31 Kel. Banda Buat, ec. Lubuk Kilangan, Kota Padang </t>
  </si>
  <si>
    <t>1293000121589</t>
  </si>
  <si>
    <t>41.120.393.8-203.000</t>
  </si>
  <si>
    <t xml:space="preserve">DHARMA MANDIRI SUKSES, CV </t>
  </si>
  <si>
    <t>Yorismar</t>
  </si>
  <si>
    <t xml:space="preserve"> Jr. Kampung Dondan Nagari Gunung Medan Kec. Sitiung Kab. Dharmasraya </t>
  </si>
  <si>
    <t>Kontruksi Gedung Lainnya (41019)</t>
  </si>
  <si>
    <t>9120002762831</t>
  </si>
  <si>
    <t>503/050/Komitmen/DPMPTSP/III-2021</t>
  </si>
  <si>
    <t>92.233.022.0-203.000</t>
  </si>
  <si>
    <t>082268902026</t>
  </si>
  <si>
    <t>dharmamandirisukses@gmail.com</t>
  </si>
  <si>
    <t>Triono</t>
  </si>
  <si>
    <t xml:space="preserve">Dokumen </t>
  </si>
  <si>
    <t xml:space="preserve">Sungai Rumbai </t>
  </si>
  <si>
    <t>IZIN PENDIDIKAN SIUP KECIL SITIUNG</t>
  </si>
  <si>
    <t>IZIN PENDIDIKAN SIUP MICRO KOTO SALAK</t>
  </si>
  <si>
    <t>IZIN PENDIDIKAN SIUP MICRO SUNGAI RUMBAI</t>
  </si>
  <si>
    <t>AFIFAH MART</t>
  </si>
  <si>
    <t>Ariyanti</t>
  </si>
  <si>
    <t xml:space="preserve">Jr. Tanjung Harapan, Kel. Simalidu, Kec. Koto Salak, Kab. Dharmasraya </t>
  </si>
  <si>
    <t>1242000462784</t>
  </si>
  <si>
    <t>70.664.080.2-201.000</t>
  </si>
  <si>
    <t>082280870056</t>
  </si>
  <si>
    <t>minimarket607@gmail.com</t>
  </si>
  <si>
    <t>Nurkhasanah</t>
  </si>
  <si>
    <t>NURKHASANAH</t>
  </si>
  <si>
    <t xml:space="preserve">Jr. Padang Bintungan IV Timur, Kel. Sialang Gaung, Kec. Koto Baru Kab. Dharmasraya </t>
  </si>
  <si>
    <t>1235000472699</t>
  </si>
  <si>
    <t>79.285.796.3-203.000</t>
  </si>
  <si>
    <t>082281202027</t>
  </si>
  <si>
    <t>warungnur76@gmail.com</t>
  </si>
  <si>
    <t>503/07/SIPA/ DPMPTSP/IV-2021</t>
  </si>
  <si>
    <t>SITI ATIKAH</t>
  </si>
  <si>
    <t>19900925/STRA-UNTAG/2020/265860</t>
  </si>
  <si>
    <t>Jr. Sitiung Nagari Sitiung Kec. Sitiung Kab. Dharmasraya</t>
  </si>
  <si>
    <t>Apotek Ghany Farma (Jr. Pasar Baru Nagari Ampalu Kec. Koto Baru Kab. Dharmasraya)</t>
  </si>
  <si>
    <t>082386000229</t>
  </si>
  <si>
    <t>DAFA MARIZE</t>
  </si>
  <si>
    <t>503/02/SIP-ATLM/ DPMPTSP/I-2021</t>
  </si>
  <si>
    <t>Febriana Suciana, A.Md.Ak</t>
  </si>
  <si>
    <t>031452118-2195212</t>
  </si>
  <si>
    <t>Klinik Utama Keluarga</t>
  </si>
  <si>
    <t xml:space="preserve">Jl. Lintas Sumatera Km. 193 Nagari Sikabau Kec. Pulau Punjung Kab. Dharmasraya </t>
  </si>
  <si>
    <t>082173047754</t>
  </si>
  <si>
    <t xml:space="preserve">ESRA SITINJAK </t>
  </si>
  <si>
    <t xml:space="preserve">Jl. Poros Rt. 004/Rw.001 Kelurahan Bungo Tanjung Kec. Tabir Selatan Kab. Merangin </t>
  </si>
  <si>
    <t xml:space="preserve">SDN 08 Sitiung Dharmasraya </t>
  </si>
  <si>
    <t xml:space="preserve">Pemanfaatan Media Gambar Dalam Peningkatan Motivasi Belajar Dimasa Covid-19 Pada siswa Kelas III Sekolah Dasar </t>
  </si>
  <si>
    <t>1703011082@undhari.ac.id</t>
  </si>
  <si>
    <t>082284057447</t>
  </si>
  <si>
    <t>S1 PGSD</t>
  </si>
  <si>
    <t>503/064/PENELITIAN/ DPMPTSP/IV-2021</t>
  </si>
  <si>
    <t>503/065/PENELITIAN/ DPMPTSP/IV-2021</t>
  </si>
  <si>
    <t xml:space="preserve">LATIVA ANGGRAINI </t>
  </si>
  <si>
    <t xml:space="preserve">Kemang Manis Rt. 000/Rw.001 Kelurahan Panjang Kec. Tanah Tumbuh Kab. Bungo </t>
  </si>
  <si>
    <t xml:space="preserve">SDN 07 Sitiung </t>
  </si>
  <si>
    <t>Pengaruh Media Gambar Seri Terhadap Keterampilan Menulis Karangan Sederhana Tema 8 Pelajaran Bahasa Indonesia Kelas III SD Negeri 07 Sitiung Tahun Ajaran 2021</t>
  </si>
  <si>
    <t>lativaanggraini@yahoo.com</t>
  </si>
  <si>
    <t>081369061095</t>
  </si>
  <si>
    <t>S1 Pendidikan Guru Sekolah Dasar</t>
  </si>
  <si>
    <t>503/066/PENELITIAN/ DPMPTSP/IV-2021</t>
  </si>
  <si>
    <t>CHERRY MUTIA RAMADHANI</t>
  </si>
  <si>
    <t xml:space="preserve">Jr. Batu Takau Nagari Muaro Sopan Kec. Padang Laweh Kab. Dharmasraya </t>
  </si>
  <si>
    <t xml:space="preserve">UPT Puskesmas Gunung Medan </t>
  </si>
  <si>
    <t xml:space="preserve">Hubungan Tingkat Kecemasan dan Pengetahuan Ibu Hamil Trimester III Dengan Kesiapan Menghadapi Persalinan di Masa Covid-19 diwilayah kerja Puskesmas Gunung Medan Kab. Dharmasraya </t>
  </si>
  <si>
    <t xml:space="preserve">Cherrymutiar@gmail.com </t>
  </si>
  <si>
    <t>082284542676</t>
  </si>
  <si>
    <t xml:space="preserve">DIII Kebidanan </t>
  </si>
  <si>
    <t>503/067/PENELITIAN/ DPMPTSP/IV-2021</t>
  </si>
  <si>
    <t xml:space="preserve">MURNI KURNIA SARI </t>
  </si>
  <si>
    <t xml:space="preserve">Penawar Tinggi Kelurahan Penawar Tinggi Kecamatan Sitinjau Laut Kabupaten Kerinci. </t>
  </si>
  <si>
    <t xml:space="preserve">Hubungan Pengetahuan Ibu Hamil Tentang Pola Konsumsi Makan Selama Kehamilan Dengan Status Gizi Pada Ibu Hamil di Wilayah Kerja Puskesmas Gunung Medan </t>
  </si>
  <si>
    <t>murnikurniasari12345@gmail.com</t>
  </si>
  <si>
    <t>082307217355</t>
  </si>
  <si>
    <t>503/068/PENELITIAN/ DPMPTSP/IV-2021</t>
  </si>
  <si>
    <t xml:space="preserve">RINI DAMAYANTI </t>
  </si>
  <si>
    <t xml:space="preserve">Jr. Harapan Jaya Nagari Tiumang Kecamatan Tiumang Kab. Dharmasraya </t>
  </si>
  <si>
    <t xml:space="preserve">Pengaruh Penyuruhan Berbasis Video Whatshapp tentang Persalinan terhadap Pengetahuan dan Sikap Ibu Hamil Trimester III Pada Masa Covid-19 di Wilayah Kerja Puskesmas Gunung Medan Kab. Dharmasraya </t>
  </si>
  <si>
    <t>rinidamayantip@gmail.com</t>
  </si>
  <si>
    <t>085263255408</t>
  </si>
  <si>
    <t>503/069/PENELITIAN/ DPMPTSP/IV-2021</t>
  </si>
  <si>
    <t>TRI OKTAVIANTI</t>
  </si>
  <si>
    <t xml:space="preserve">Jr. Sungai Kalang Nagari Tiumang Kec. Tiumang Kab. Dharmasraya </t>
  </si>
  <si>
    <t xml:space="preserve">UPT Puskesmas Koto Baru </t>
  </si>
  <si>
    <t xml:space="preserve">Hubungan Dukungan Bidan Dengan Tingkat Kecemasan Ibu Dalam Penggunaan MKJP Pada Masa Covid-19 Wilayah Kerja Puskesmas Koto Baru Kab. Dharmasraya </t>
  </si>
  <si>
    <t>trioktavianti0210@gmail.com</t>
  </si>
  <si>
    <t>082277799723</t>
  </si>
  <si>
    <t xml:space="preserve">ARDITAMA ENERGI BARU, PT </t>
  </si>
  <si>
    <t xml:space="preserve">Ade Frima Putra Jefri </t>
  </si>
  <si>
    <t xml:space="preserve">Jr. Ranah Bakti Nagari Koto Gadang Kec. Koto Besar Kab. Dharmasraya </t>
  </si>
  <si>
    <t>9120314151195</t>
  </si>
  <si>
    <t>93.346.162.6-205.000</t>
  </si>
  <si>
    <t>081270829779</t>
  </si>
  <si>
    <t>pt.arditamaenergi@gmail.com</t>
  </si>
  <si>
    <t>503/057/Komitmen/DPMPTSP/IV-2021</t>
  </si>
  <si>
    <t>DOKUMEN</t>
  </si>
  <si>
    <t xml:space="preserve">PETRO DHARMA ABADI, PT </t>
  </si>
  <si>
    <t xml:space="preserve">Iko Virnadi </t>
  </si>
  <si>
    <t xml:space="preserve">Jr. Sitiung Agung Nagari Sitiung Kec. Sitiung </t>
  </si>
  <si>
    <t>0211011100549</t>
  </si>
  <si>
    <t>503/060/Komitmen/DPMPTSP/IV-2021</t>
  </si>
  <si>
    <t>96.408.267.1-203.000</t>
  </si>
  <si>
    <t>08129474688</t>
  </si>
  <si>
    <t>petrodharmaabadi@gmail.com</t>
  </si>
  <si>
    <t xml:space="preserve">SUTA MANDA, CV </t>
  </si>
  <si>
    <t>Ahmad Marzaky</t>
  </si>
  <si>
    <t xml:space="preserve">Jr. Trimulya I Nagari Panyubarangan Kec. Timpeh </t>
  </si>
  <si>
    <t>Perdagangan Eceran Bahan Bakar Kendaraan Spbu (47301), (47302)</t>
  </si>
  <si>
    <t>1220000423108</t>
  </si>
  <si>
    <t>503/055/Komitmen/DPMPTSP/IV-2021</t>
  </si>
  <si>
    <t>03.168.812.0-203.000</t>
  </si>
  <si>
    <t>081267812000</t>
  </si>
  <si>
    <t>sutamanda955@gmail.com</t>
  </si>
  <si>
    <t>TIRTOMULYO JAYA MANDIRI, CV</t>
  </si>
  <si>
    <t>Sabaliono</t>
  </si>
  <si>
    <t xml:space="preserve">Jr. Ranah Minang Nagari Kurnia Selatan Kec. Sungai Rumbai </t>
  </si>
  <si>
    <t>1233000443408</t>
  </si>
  <si>
    <t>503/058/Komitmen/DPMPTSP/IV-2021</t>
  </si>
  <si>
    <t>41.981.495.9-203.000</t>
  </si>
  <si>
    <t>082284545245</t>
  </si>
  <si>
    <t>onosabal@gmail.com</t>
  </si>
  <si>
    <t>BINA MAINT, PT</t>
  </si>
  <si>
    <t>PERMATA BUNDA</t>
  </si>
  <si>
    <t>Dwina Suryanti, S.Pd</t>
  </si>
  <si>
    <t>Jr. Koto Nagari Gunung Medan Kec. Sitiung Kab. Dharmasraya</t>
  </si>
  <si>
    <t>1282001401951</t>
  </si>
  <si>
    <t>503/052/Komitmen/DPMPTSP/IV-2021</t>
  </si>
  <si>
    <t>83.225.125.0-203.000</t>
  </si>
  <si>
    <t>085376160206</t>
  </si>
  <si>
    <t>dasrianipaud21@gmail.com</t>
  </si>
  <si>
    <t>NAMEENE, CV</t>
  </si>
  <si>
    <t xml:space="preserve">Prijunawan </t>
  </si>
  <si>
    <t>Perdagangan Besar Berbagai Macam Material Bangunan (46638), Perdagangan Besar Semen, Kapur, Pasir dab Batu (46634), Kontruksi Gedung Lainnya (41019), Konstruksi Gedung Tempat Tinggal (41011), Perdagangan Besar bahan Konstruksi dari kayu (46636), (46635), (46637) dan (46100)</t>
  </si>
  <si>
    <t>1261000482495</t>
  </si>
  <si>
    <t>503/061/Komitmen/DPMPTSP/IV-2021</t>
  </si>
  <si>
    <t>03.023.272.2-203.000</t>
  </si>
  <si>
    <t>08128263236</t>
  </si>
  <si>
    <t>prinunawannameene@gmail.com</t>
  </si>
  <si>
    <t>DWINA SURYANTI, S.Pd</t>
  </si>
  <si>
    <t>08537616026</t>
  </si>
  <si>
    <t xml:space="preserve">PANGKALAN GAS LPG 3KG OKTARINA </t>
  </si>
  <si>
    <t xml:space="preserve">Oktarina Sri Defi </t>
  </si>
  <si>
    <t xml:space="preserve">Jr. Tanjung Alam Kel. Sialang Gaung, Kec. Koto Baru, Kab. Dharmasraya </t>
  </si>
  <si>
    <t>1270000530533</t>
  </si>
  <si>
    <t>72.549.719.2-203.000</t>
  </si>
  <si>
    <t>081374300047</t>
  </si>
  <si>
    <t>arjunal2609@gmail.com</t>
  </si>
  <si>
    <t xml:space="preserve">DELIMA GROUP </t>
  </si>
  <si>
    <t xml:space="preserve">Zulpadlan </t>
  </si>
  <si>
    <t xml:space="preserve">Jr. Cendana Kel. Koto Ranah , Kec. Koto Besar, Kab Dharmasraya </t>
  </si>
  <si>
    <t>Reparasi dan Perawatan Sepeda Motor (45407)</t>
  </si>
  <si>
    <t>1279000540556</t>
  </si>
  <si>
    <t>00.463.573.6-203.000</t>
  </si>
  <si>
    <t>085374635991</t>
  </si>
  <si>
    <t>farlan_alan@gmail.com</t>
  </si>
  <si>
    <t xml:space="preserve">KOTARI DHARMA INDONESIA, CV </t>
  </si>
  <si>
    <t xml:space="preserve">Ahmad Fadly </t>
  </si>
  <si>
    <t xml:space="preserve">Jr. Pasar Pulau Punjung Nagari Empat Koto Pulau Punjung Kec. Pulau Punjung  </t>
  </si>
  <si>
    <t>Perdagangan Besar Sepeda Motor Baru (45401), Reparasi dan Perawatan Sepeda (45407), Industri Sepeda Motor Roda Dua dan Tiga (30911), (45402), (45405), (45406), (30912), (45404), (49424) &amp; (45403)</t>
  </si>
  <si>
    <t>1265001482039</t>
  </si>
  <si>
    <t>SIUP, IUI</t>
  </si>
  <si>
    <t>42.091.968.0-203.000</t>
  </si>
  <si>
    <t>085355465020</t>
  </si>
  <si>
    <t>kotaridharmaindonesia@gmail.com</t>
  </si>
  <si>
    <t xml:space="preserve">BUKIT BENDERA, CV </t>
  </si>
  <si>
    <t xml:space="preserve">Fahmi Zuhdi Aulia </t>
  </si>
  <si>
    <t xml:space="preserve">Jr. Sungai Baye Nagari Sungai Rumbai Kec. Sungai Rumbai Kab. Dharmasraya </t>
  </si>
  <si>
    <t>Perdagangan Umum (46692), (46100)</t>
  </si>
  <si>
    <t>9120204481256</t>
  </si>
  <si>
    <t>503/065/Komitmen/DPMPTSP/IV-2021</t>
  </si>
  <si>
    <t>91.112.144.0-202.000</t>
  </si>
  <si>
    <t>082283019083</t>
  </si>
  <si>
    <t>cv.bukitbendera26@gmail.com</t>
  </si>
  <si>
    <t xml:space="preserve">BERINGIN SAKTI SEJAHTERA, CV </t>
  </si>
  <si>
    <t xml:space="preserve">Roni Marlan </t>
  </si>
  <si>
    <t>Jr. Beringin Sakti Nagari Taratak Tinggi Kec. Timpeh Kab. Dharmasraya</t>
  </si>
  <si>
    <t>Peradagangan Eceran Bahan Bakar Kendaraan SPBU (47301)</t>
  </si>
  <si>
    <t>1230000520232</t>
  </si>
  <si>
    <t>503/067/Komitmen/DPMPTSP/IV-2021</t>
  </si>
  <si>
    <t>41.651.257.2-203.000</t>
  </si>
  <si>
    <t>081285084587</t>
  </si>
  <si>
    <t xml:space="preserve">KARMINA, CV </t>
  </si>
  <si>
    <t xml:space="preserve">Kawasta Saputra Tarigan </t>
  </si>
  <si>
    <t xml:space="preserve">Jr. Simpang Pogang Nagari Empat Koto Pulau Punjung Kec. Pulau Punjung Kab. Dharmasraya </t>
  </si>
  <si>
    <t>Perdagangan Eceran Furnitur (47591), Perdagangan Eceran Alat Tulis (47611), Perdagangan Eceran Hasil Pencetakan dan Penerbitan (47612)</t>
  </si>
  <si>
    <t>1233000540757</t>
  </si>
  <si>
    <t>503/066/Komitmen/DPMPTSP/IV-2021</t>
  </si>
  <si>
    <t>03.023.086.6-203.000</t>
  </si>
  <si>
    <t>082169749888</t>
  </si>
  <si>
    <t>cvkarmina54@gmail.com</t>
  </si>
  <si>
    <t>ronimarlan172gmail.com</t>
  </si>
  <si>
    <t xml:space="preserve">CAMPUS GRUP, CV </t>
  </si>
  <si>
    <t>Darma Juanda</t>
  </si>
  <si>
    <t>Kontruksi Gedung Tempat Tinggal  (41011)</t>
  </si>
  <si>
    <t>1215000520279</t>
  </si>
  <si>
    <t>03.254.288.8-203.000</t>
  </si>
  <si>
    <t>082285055044</t>
  </si>
  <si>
    <t>darmajuanda@g,mail.com</t>
  </si>
  <si>
    <t xml:space="preserve">RIZKI ANDANI </t>
  </si>
  <si>
    <t xml:space="preserve">Rizki Andani </t>
  </si>
  <si>
    <t xml:space="preserve">Jalan Lintas Sumatera Km 1 Pulau Punjung </t>
  </si>
  <si>
    <t>Aktivitas Telekomunikasi lainnya ytdl (61999), Perdagangan Eceran Alat Telekomunikasi (47414)</t>
  </si>
  <si>
    <t>1223000530676</t>
  </si>
  <si>
    <t>90.660316.2-202.000</t>
  </si>
  <si>
    <t>082283338885</t>
  </si>
  <si>
    <t>rizkiandani@gmail.com</t>
  </si>
  <si>
    <t xml:space="preserve">IUMK P.PUNJUNG </t>
  </si>
  <si>
    <t>503/053/Komitmen/DPMPTSP/IV-2021</t>
  </si>
  <si>
    <t xml:space="preserve">Pulau Punjung </t>
  </si>
  <si>
    <t xml:space="preserve">503/054/Komitmen/DPMPTSP/IV-2021 </t>
  </si>
  <si>
    <t>503/070/PENELITIAN/ DPMPTSP/V-2021</t>
  </si>
  <si>
    <t>LENI SURYANI</t>
  </si>
  <si>
    <t xml:space="preserve">Kecamatan Sitiung </t>
  </si>
  <si>
    <t xml:space="preserve">Analisis Pengaruh Covid-19 dan Pembatasan Sosial Berskala Besar (PSBB) Terhadap Usaha Mikro Kecil Menengah (UMKM) Bidang Jasa dan Home Industri di Kecamatan Sitiung </t>
  </si>
  <si>
    <t>1705011005@Undhari.ac.id</t>
  </si>
  <si>
    <t>085268094863</t>
  </si>
  <si>
    <t xml:space="preserve">S1 Manajemen </t>
  </si>
  <si>
    <t>503/071/PENELITIAN/ DPMPTSP/V-2021</t>
  </si>
  <si>
    <t>AFRIANOVITA</t>
  </si>
  <si>
    <t xml:space="preserve">Jr. Koto Hilir Nagari Timpeh Kec. Timpeh Kab. Dharmasraya </t>
  </si>
  <si>
    <t xml:space="preserve">Faktor-Faktor yang Berhubungan dengan Prilaku Ibu Terhadap Kelengkapan Kunjungan Antenatal Care (ANC) Dimasa Pandemi Covid-19 di wilayah Kerja Puskesmas Gunung Medan </t>
  </si>
  <si>
    <t>afrianovita99@gmail.com</t>
  </si>
  <si>
    <t>081372035161</t>
  </si>
  <si>
    <t>503/072/PENELITIAN/ DPMPTSP/V-2021</t>
  </si>
  <si>
    <t>RIA DIANA SINTA</t>
  </si>
  <si>
    <t xml:space="preserve">Pasir Pangarayan Rt. 014/Rw.000 Kelurahan Candi Kec. Tanah Sepenggal Kab. Bungo </t>
  </si>
  <si>
    <t xml:space="preserve">SD Negeri 14 Koto Baru </t>
  </si>
  <si>
    <t xml:space="preserve">Pengembangan Alat Peraga Papan Penjumlahan Pada Mata Pelajaran Matematika di Kelas 1 SD Negeri 14 Koto Baru </t>
  </si>
  <si>
    <t>riadiana44661@gmail.com</t>
  </si>
  <si>
    <t>082175192285</t>
  </si>
  <si>
    <t>503/073/PENELITIAN/ DPMPTSP/V-2021</t>
  </si>
  <si>
    <t>ETIK PRIHATIN</t>
  </si>
  <si>
    <t>Mekar Sari Rt.001/Rw.007 Kelurahan Mampun Baru Kec. Pamenang barat Kab. Merangin</t>
  </si>
  <si>
    <t>Faktor-Faktor yang Mempengaruhi Kejadian Wasting Pada Belita diwilayah Kerja Puskesmas Gunung Medan Tahun 2021</t>
  </si>
  <si>
    <t>etik.prihatin12@gmail.com</t>
  </si>
  <si>
    <t>082178510519</t>
  </si>
  <si>
    <t>503/074/PENELITIAN/ DPMPTSP/V-2021</t>
  </si>
  <si>
    <t xml:space="preserve">WIDYA NINGSIH </t>
  </si>
  <si>
    <t xml:space="preserve">Pulau Aro Kelurahan Pulau Aro Kec. Tabir Ulu Kabupaten Merangin </t>
  </si>
  <si>
    <t xml:space="preserve">SDN 13 Sitiung </t>
  </si>
  <si>
    <t xml:space="preserve">Pengaruh Penggunaan Media Permainan Kartu Huruf Terhadap Kemampuang Membaca Siswa Kelas 1 SDN 13 Sitiung Kab. Dharmasraya </t>
  </si>
  <si>
    <t>widyaningsihhS32@gmail.com</t>
  </si>
  <si>
    <t>082385920433</t>
  </si>
  <si>
    <t>503/075/PENELITIAN/ DPMPTSP/V-2021</t>
  </si>
  <si>
    <t>ULYA WAROKA</t>
  </si>
  <si>
    <t xml:space="preserve">Semabu Rt.003/Rw.000 Kelurahan Semabu kec. Tebo Tengah Kab. Tebo </t>
  </si>
  <si>
    <t xml:space="preserve">Hubungan Lama Penggunaan DMPA Dengan Kejadian Oligomenorea Pada Akseptor KB Suntik di Jorong Siguntur Kab. Dharmasraya </t>
  </si>
  <si>
    <t>ulya1105@gmail.com</t>
  </si>
  <si>
    <t>082186896150</t>
  </si>
  <si>
    <t>503/076/PENELITIAN/ DPMPTSP/V-2021</t>
  </si>
  <si>
    <t>DWI AGUSTINE</t>
  </si>
  <si>
    <t xml:space="preserve">Jr. Sungai Jerinjing Nagari Koto Ranah Kec. Koto Besar Kab. Dharmasraya </t>
  </si>
  <si>
    <t>Hubungan Jenis Persalinan Dengan Produksi ASI Pada Ibu Menyusui di Wilayah Kerja Puskesmas Gunung Medan Tahun 2021</t>
  </si>
  <si>
    <t>zahranagustiani@gmail.com</t>
  </si>
  <si>
    <t>082170679499</t>
  </si>
  <si>
    <t>503/077/PENELITIAN/ DPMPTSP/V-2021</t>
  </si>
  <si>
    <t>MIFTAHUL ULUM</t>
  </si>
  <si>
    <t xml:space="preserve">Jr. Sukajadi Nagari Panyubarangan Kec. Timpeh Kab. Dharmasraya </t>
  </si>
  <si>
    <t>SD Negeri 10 Tiumang</t>
  </si>
  <si>
    <t xml:space="preserve">Pengaruh Model Pembelajaran Somatic, Auditory Visuallization, Intellectually (Savi) Terhadap Hasil Belajar IPA Sistem Pencernaan Kelas V SD Negeri 10 Tiumang </t>
  </si>
  <si>
    <t>ulum1013@gmail.com</t>
  </si>
  <si>
    <t>082288407935</t>
  </si>
  <si>
    <t>503/078/PENELITIAN/ DPMPTSP/V-2021</t>
  </si>
  <si>
    <t>SURYA WIDIA</t>
  </si>
  <si>
    <t>Kelurahan Sumber Harta Rt.005/Rw.002 Kelurahan Sumber Harta Kec. Sumber Harta Kab. Musi Rawas</t>
  </si>
  <si>
    <t>SDN 17 Sitiung</t>
  </si>
  <si>
    <t>Pengembangan Lembar Kerja Peserta Didik (LKPD) IPA Berbasis Model Problem Based Learning (PBL) di Kelas IV SDN 17 Sitiung Kab. Dharmasraya</t>
  </si>
  <si>
    <t>suryawidialestari2323@gmail.com</t>
  </si>
  <si>
    <t>082287313650</t>
  </si>
  <si>
    <t>503/079/PENELITIAN/ DPMPTSP/V-2021</t>
  </si>
  <si>
    <t>CLARA CLAUDIA</t>
  </si>
  <si>
    <t>BTN Bungo Asri No.21 Rt.006/Rw.000 Kelurahan Sungai Mengkuang Kec. Rimbo Tengah Kab. Bungo</t>
  </si>
  <si>
    <t>claraclaudia2303@gmai.com</t>
  </si>
  <si>
    <t>082376599567</t>
  </si>
  <si>
    <t>Hubungan Paritas dan Umur Ibu dengan Anemia Pada Ibu Hamil Trimester III di Wilayah Kerja Puskesmas Gunung Medan Tahun 2021</t>
  </si>
  <si>
    <t>503/080/PENELITIAN/ DPMPTSP/V-2021</t>
  </si>
  <si>
    <t>MEDLIN LUMBAN GAOL</t>
  </si>
  <si>
    <t xml:space="preserve">Jl. Beliak Matama Delang Rt.006/Rw.001 Kelurahan Muara Delang Kec. Tabir Selatan Kab. Merangin </t>
  </si>
  <si>
    <t xml:space="preserve">SD Negeri 06 Sitiung </t>
  </si>
  <si>
    <t xml:space="preserve">Pengaruh Model Pembelajaran Terhadap Hasil Belajar IPA Tema 8 Sekolah Dasar </t>
  </si>
  <si>
    <t>Mediinlumbangoal17@gmail.com</t>
  </si>
  <si>
    <t>082260043994</t>
  </si>
  <si>
    <t>503/081/PENELITIAN/ DPMPTSP/V-2021</t>
  </si>
  <si>
    <t>DYNA</t>
  </si>
  <si>
    <t>Dusun Sumber Arum Rt.006/Rw.000 Kelurahan Lubuk Mandarsah Kec. Tengah Ilir Kab. Tebo</t>
  </si>
  <si>
    <t xml:space="preserve">SDN 10 Pulau Punjung </t>
  </si>
  <si>
    <t xml:space="preserve">Pengembangan Lembar Kerja Peserta Didik (LKPD) Berbasis Model Sciamble Pada Muatan Pembelajaran Bahasa Indonesia Pada Kelas IV Sekolah Dasar </t>
  </si>
  <si>
    <t>dyna.kittykitty@gmail.com</t>
  </si>
  <si>
    <t>082167813874</t>
  </si>
  <si>
    <t>503/082/PENELITIAN/ DPMPTSP/V-2021</t>
  </si>
  <si>
    <t xml:space="preserve">ZAM ZAMI BUKHARA </t>
  </si>
  <si>
    <t xml:space="preserve">Padang kadok Jorong Bandua Balai Kelurahan Kinali Kecamatan Kinali Kab. Pasaman Barat </t>
  </si>
  <si>
    <t xml:space="preserve">Pengendalian Gulma Pada Perkebunan Karet (Hevea Brasiliensis Muel. ARG) Rakyat Menggunakan Herbisida Glifosat + Metil Metsulfuron Serta Pengaruhnya Terhadap Mekrofauna Tanah di Nagari Sungai Kambut Kec. Pulu Punjung Kab. Dharmasraya </t>
  </si>
  <si>
    <t>zamzamibukhara1998@gmail.com</t>
  </si>
  <si>
    <t>081275105720</t>
  </si>
  <si>
    <t>503/083/PENELITIAN/ DPMPTSP/V-2021</t>
  </si>
  <si>
    <t xml:space="preserve">FITRIA NINGSIH </t>
  </si>
  <si>
    <t>Jr. Koto Agung Kanan Nagari Sungai Duo Kec. Sitiung Kab. Dharmasraya</t>
  </si>
  <si>
    <t xml:space="preserve">Pengaruh Penggunaan Gadget Terhadap Perkembangan Moral Anak Usia Dini Raudhatul Atfhal (RA) Bakti 74 Sungai Atang Kec. Padang Laweh Kab. Dharmasraya </t>
  </si>
  <si>
    <t>082268859081</t>
  </si>
  <si>
    <t xml:space="preserve">RA Bakti 74 Sungai Atang </t>
  </si>
  <si>
    <t>PG PAUD</t>
  </si>
  <si>
    <t>503/084/PENELITIAN/ DPMPTSP/V-2021</t>
  </si>
  <si>
    <t>DEPRIANTI</t>
  </si>
  <si>
    <t>Jr. Ranah Pasar Nagari Abai Siat Kec. Koto Besar Kab. Dharmasraya</t>
  </si>
  <si>
    <t xml:space="preserve">KB 17 Sakinah Padang Bungur </t>
  </si>
  <si>
    <t>Peran Media Pembelajaran Visual Dalam Meningkatkan Minat Belar Anak Usia Dini di Kelompok Bermain Sakinah 17 Padang Bungur Nagari Abai Siat Kec. Koto Besar Kab. Dharmasraya</t>
  </si>
  <si>
    <t>Deprianti.rinto@gmail.com</t>
  </si>
  <si>
    <t>081275992465</t>
  </si>
  <si>
    <t>S1 Pendidikan Islam Anak Usia Dini (PAUD)</t>
  </si>
  <si>
    <t>503/085/PENELITIAN/ DPMPTSP/V-2021</t>
  </si>
  <si>
    <t>LILI KASMIRA</t>
  </si>
  <si>
    <t xml:space="preserve">Jr. Sitiung Nagari Sitiung Kec. Sitiung Kab. Dharmasraya </t>
  </si>
  <si>
    <t xml:space="preserve">Efektifitas Pelayanan Administrasi Terpadu di Kec. Sitiung </t>
  </si>
  <si>
    <t>lilikasmira@gmail.com</t>
  </si>
  <si>
    <t>085264703937</t>
  </si>
  <si>
    <t>Manajemen Pendidikan Islam (MPI)</t>
  </si>
  <si>
    <t>503/086/PENELITIAN/ DPMPTSP/V-2021</t>
  </si>
  <si>
    <t xml:space="preserve">LINA SARI </t>
  </si>
  <si>
    <t xml:space="preserve">Jr. Sungai Kalang II Nagari Tiumang Kec. Tiumang kab. Dharmasraya </t>
  </si>
  <si>
    <t xml:space="preserve">TK Negeri 01 Tiumang </t>
  </si>
  <si>
    <t xml:space="preserve">Pengaruh Metode Bercerita Dengan Gambar Dalam Meningkatkan Kemampuan Komunikasi Anak Usia Dini </t>
  </si>
  <si>
    <t>linas8946@gmail.com</t>
  </si>
  <si>
    <t>081374736798</t>
  </si>
  <si>
    <t>503/087/PENELITIAN/ DPMPTSP/V-2021</t>
  </si>
  <si>
    <t>AYU FADILA</t>
  </si>
  <si>
    <t>Jr. Tarantang Nagari Sialang Gaung Kec. Koto Baru Kab. Dharmasraya</t>
  </si>
  <si>
    <t xml:space="preserve">TK Aisyiyah Padang Bintungan </t>
  </si>
  <si>
    <t xml:space="preserve">Meningkatkan Kognitif Mengenal Konsep Bilangan Pada Anak Usia Dini Melalui Alat Permainan Edukatif (APE) Puzzle di Taman Kanak-Kanak Aisyiyah Padang Bintungan Kec. Koto Baru Kab. Dharmasraya </t>
  </si>
  <si>
    <t>Pendidikan Islam Anak Usia Dini (PAUD)</t>
  </si>
  <si>
    <t>503/088/PENELITIAN/ DPMPTSP/V-2021</t>
  </si>
  <si>
    <t xml:space="preserve">WIDIA FEBRIANA </t>
  </si>
  <si>
    <t xml:space="preserve">Jl. Puti Sangka Bulan Kelurahan Tanjung Baringin Kec. Lubuk Sikaping Kab. Pasaman </t>
  </si>
  <si>
    <t>Perbakan Sifat Kimia Tanah Bekas Tambang Emas Melalui Aplikasi Kompos Serasah Karet dan Biochar Tandan Kosong Kelapa Sawit Terhadap Pertumbuhan Bibit Karet (Hevea Brasiliensis Muell. ARG)</t>
  </si>
  <si>
    <t>widiafebriani11@gmail.com</t>
  </si>
  <si>
    <t>081270505336</t>
  </si>
  <si>
    <t>503/089/PENELITIAN/ DPMPTSP/V-2021</t>
  </si>
  <si>
    <t xml:space="preserve">EMI EFRIANTI </t>
  </si>
  <si>
    <t xml:space="preserve">Tebing Tinggi Rt. 003/Rw.006 Kelurahan Tebing Tinggi Kec. Tebo Tengah Kab. Tebo </t>
  </si>
  <si>
    <t xml:space="preserve">SMAN 1 Pulau Punjung </t>
  </si>
  <si>
    <t xml:space="preserve">Hubungan Pengetahuan Dengan Sikap Remaja Putri Terhadap Pernikahan Usia Dini di SMA Negeri 1 Pulau Punjung Kabupaten Dharmasraya </t>
  </si>
  <si>
    <t>emiirfrianti@gmail.com</t>
  </si>
  <si>
    <t>081368930310</t>
  </si>
  <si>
    <t>503/090/PENELITIAN/ DPMPTSP/V-2021</t>
  </si>
  <si>
    <t>SUCI ANNISA ILMI</t>
  </si>
  <si>
    <t xml:space="preserve">Jl. Tribrata GG. Melati .I No.34 Rt.001/Rw.008 Kelurahan Duri Barat Kec. Mandau Kab. Bengkalis </t>
  </si>
  <si>
    <t xml:space="preserve">Pengaruh Pendekatan Stem (Science, Technology, Engineering, Mathematics) Terhadap Belajar Tematik Peserta Didik Kelas V Sekolah Dasar  </t>
  </si>
  <si>
    <t>suciailmi@gmail.com</t>
  </si>
  <si>
    <t>081267460579</t>
  </si>
  <si>
    <t>503/091/PENELITIAN/ DPMPTSP/V-2021</t>
  </si>
  <si>
    <t xml:space="preserve">YOSI WINDARYANTI JULIANA </t>
  </si>
  <si>
    <t xml:space="preserve">Jr. Harapan Mulya I Nagari Koto Beringin Kecamatan Tiumang Kab. Dharmasraya </t>
  </si>
  <si>
    <t xml:space="preserve">Faktor-Faktor yang Berhubungan dengan Kunjungan KB di Era Covid-19 di Jorong Koto Wilayah Kerja Puskesmas Gunung Medan Kabupaten Dharmasraya </t>
  </si>
  <si>
    <t>yosiyuliana959@gmail.com</t>
  </si>
  <si>
    <t>082288056527</t>
  </si>
  <si>
    <t>503/092/PENELITIAN/ DPMPTSP/V-2021</t>
  </si>
  <si>
    <t xml:space="preserve">YUANDA ARTA </t>
  </si>
  <si>
    <t xml:space="preserve">Jr.Koto Diateh Nagari Ampang Kuranji Kec. Koto Baru Kab. Dharmasraya </t>
  </si>
  <si>
    <t xml:space="preserve">SMPN 03 Koto Baru Kec. Koto Baru </t>
  </si>
  <si>
    <t xml:space="preserve">Pengaruh Game Online Terhadap Minat Belajar Siswa SMPN 03 Koto Baru Kab. Dharmasraya </t>
  </si>
  <si>
    <t xml:space="preserve">Delviadri23@gmail.com </t>
  </si>
  <si>
    <t>082384153660</t>
  </si>
  <si>
    <t>503/093/PENELITIAN/ DPMPTSP/V-2021</t>
  </si>
  <si>
    <t xml:space="preserve">TINA REGINA SARI </t>
  </si>
  <si>
    <t xml:space="preserve">Jr. Tiumang Nagari Tiumang Kec. Tiumang Kab. Dharmasraya </t>
  </si>
  <si>
    <t xml:space="preserve">Nagari Tiumang </t>
  </si>
  <si>
    <t xml:space="preserve">Efektifitas Program Keluarga Harapan (PKH) Dalam Mengentaskan Kemiskinan Ditinjau dari Ekonomi Islam </t>
  </si>
  <si>
    <t xml:space="preserve">tinaregina1999@gmail.com </t>
  </si>
  <si>
    <t>082283261191</t>
  </si>
  <si>
    <t xml:space="preserve">Ekonomi Syariah </t>
  </si>
  <si>
    <t>503/094/PENELITIAN/ DPMPTSP/V-2021</t>
  </si>
  <si>
    <t xml:space="preserve">SUCI CICI PUTRI </t>
  </si>
  <si>
    <t xml:space="preserve">Jr. Sungai Belit Nagari Gunung Selasih Kec. Pulau Punjung Kab. Dharmasraya </t>
  </si>
  <si>
    <t xml:space="preserve">Pondok Pesantren Al-Barokah Kabupaten Dharmasraya </t>
  </si>
  <si>
    <t xml:space="preserve">Hubungan Tingkat Pengetahuan dengan Sikap Pencegahan HIV/AIDS pada Remaja Putri Pondok Pesantren Al-Barokah Kab. Dharmasraya </t>
  </si>
  <si>
    <t>suciccputri@gmail.com</t>
  </si>
  <si>
    <t>082386332215</t>
  </si>
  <si>
    <t>503/095/PENELITIAN/ DPMPTSP/V-2021</t>
  </si>
  <si>
    <t xml:space="preserve">NILA WATI </t>
  </si>
  <si>
    <t xml:space="preserve">KB Sakinah 24 Ranah Pasar </t>
  </si>
  <si>
    <t xml:space="preserve">Peran Media Pembelajaran Audo Visual Dalam Meningkatkan Kemampuan Bahasa Anak Usia Dini di KB Sakinah 24 Ranah Pasar Nagari Abai Siat Kec. Koto Besar Kab. Dharmasraya </t>
  </si>
  <si>
    <t>wnilawati97@gmail.com</t>
  </si>
  <si>
    <t>08172235094</t>
  </si>
  <si>
    <t>503/096/PENELITIAN/ DPMPTSP/V-2021</t>
  </si>
  <si>
    <t xml:space="preserve">MEGA SOFIANTI </t>
  </si>
  <si>
    <t xml:space="preserve">Jr. Marga Makmur Nagari Taratak Tinggi Kec. Timpeh Kab. Dharmasraya </t>
  </si>
  <si>
    <t xml:space="preserve">SMK Negeri 1 Timpeh </t>
  </si>
  <si>
    <t>Rancang Bangun Sistem Informasi SMK Negeri 1 Timpeh Berbasis WEB</t>
  </si>
  <si>
    <t xml:space="preserve">megasofianti2y@gmail.com </t>
  </si>
  <si>
    <t>082169404950</t>
  </si>
  <si>
    <t>503/097/PENELITIAN/ DPMPTSP/V-2021</t>
  </si>
  <si>
    <t xml:space="preserve">WAHYU RAMADANI </t>
  </si>
  <si>
    <t xml:space="preserve">TK Cerdas Umat Koto Padang </t>
  </si>
  <si>
    <t xml:space="preserve">Dampak Pemakaian Gadget Terhadap Perkembangan Bahasa Anak Usia Dini di Taman Kanak-Kanak Cerdas Umat Koto Padang Kec. Koto Baru Kab. Dharmasraya </t>
  </si>
  <si>
    <t xml:space="preserve">Azzawahyuramadani@gmail.com </t>
  </si>
  <si>
    <t>082288599717</t>
  </si>
  <si>
    <t>503/098/PENELITIAN/ DPMPTSP/V-2021</t>
  </si>
  <si>
    <t xml:space="preserve">DWI SEPTAMI PUTRI </t>
  </si>
  <si>
    <t xml:space="preserve">Jr. Siguntur I Nagari Siguntur Kec. Sitiung Kab. Dharmasraya </t>
  </si>
  <si>
    <t xml:space="preserve">Siguntur II </t>
  </si>
  <si>
    <t xml:space="preserve">Gambaran Tingkat Kecemasan - Penderita Hipertensi Sebagai Komorrbid Covid-19 di Wilayah Kerja Puskesmas Gunung Medan </t>
  </si>
  <si>
    <t>082112829887</t>
  </si>
  <si>
    <t>503/099/PENELITIAN/ DPMPTSP/V-2021</t>
  </si>
  <si>
    <t xml:space="preserve">MISDA SARI RANTUNI </t>
  </si>
  <si>
    <t xml:space="preserve">Jr. Bukit Jaya Nagari Ranah Palabi Kec. Timpeh Kab. Dharmasraya </t>
  </si>
  <si>
    <t xml:space="preserve">Hubungan Antara Tingkat Pengetahuan dan Sikap Ibu Dengan Kelengkapan Imunisasi Dasar di Jorong Koto Wilayah Kerja Puskesmas Gunung Medan Kab. Dharmasraya </t>
  </si>
  <si>
    <t>mrantuni@gmail.com</t>
  </si>
  <si>
    <t>082216875108</t>
  </si>
  <si>
    <t>503/100/PENELITIAN/ DPMPTSP/V-2021</t>
  </si>
  <si>
    <t xml:space="preserve">DITA ULFA SARI </t>
  </si>
  <si>
    <t>Dusun I Rt.002/Rw.000 Kelurahan Tengah Ulu Kecamatan Tebo Tengah Kab. Tebo</t>
  </si>
  <si>
    <t xml:space="preserve">Hubungan Dukungan Keluarga Dengan Kesiapan Menghadapi Premenopouse Pada Wanita Usia 40-50 Tahun di Jorong Koto Kab. Dharmasraya </t>
  </si>
  <si>
    <t>DitaUlfasari@gmail.com</t>
  </si>
  <si>
    <t>082372274739</t>
  </si>
  <si>
    <t>503/101/PENELITIAN/ DPMPTSP/V-2021</t>
  </si>
  <si>
    <t xml:space="preserve">NOVIA NOVA LINDA </t>
  </si>
  <si>
    <t xml:space="preserve">Faktor-Faktor yang Berhubungan Dengan Kejadian Stunting Pada Baliota Usia 25-29 Bulan di Desa IV Koto Pulau Punjung Wilayah Kerja Puskesmas Sungai Dareh Dharmasraya </t>
  </si>
  <si>
    <t>novianovalibda29@gmail.com</t>
  </si>
  <si>
    <t>082387635228</t>
  </si>
  <si>
    <t>503/102/PENELITIAN/ DPMPTSP/V-2021</t>
  </si>
  <si>
    <t xml:space="preserve">SUGIARTI </t>
  </si>
  <si>
    <t xml:space="preserve">Jr. Trimulya Nagari Panyubarangan Kec. Timpeh Kab. Dharmasraya </t>
  </si>
  <si>
    <t xml:space="preserve">RA Islam Bakti 59 Tabek </t>
  </si>
  <si>
    <t xml:space="preserve">Hambatan Dalam Pembelajaran Iqro Pada Anak Usia Dini Raudhatul Athfal Islam Bakti 59 Tabek Maju Nagari Tabek Kecamatan Kab Dharmasraya </t>
  </si>
  <si>
    <t>artisugi333@gmail.com</t>
  </si>
  <si>
    <t>082170163225</t>
  </si>
  <si>
    <t>503/009/SIP-B/ DPMPTSP/V-2021</t>
  </si>
  <si>
    <t>KROISNA YOLIA, A.Md.Keb</t>
  </si>
  <si>
    <t>DESI HARNITA, A.Md.Keb</t>
  </si>
  <si>
    <t xml:space="preserve">Jr. Tanjung Salilok Nagari Sikabau Kec. Pulau Punjung </t>
  </si>
  <si>
    <t>030252217-1360026</t>
  </si>
  <si>
    <t>503/010/SIP-B/ DPMPTSP/V-2021</t>
  </si>
  <si>
    <t>503/011/SIP-B/ DPMPTSP/V-2021</t>
  </si>
  <si>
    <t>503/012/SIP-B/ DPMPTSP/V-2021</t>
  </si>
  <si>
    <t>503/013/SIP-B/ DPMPTSP/V-2021</t>
  </si>
  <si>
    <t>503/014/SIP-B/ DPMPTSP/V-2021</t>
  </si>
  <si>
    <t>503/015/SIP-B/ DPMPTSP/V-2021</t>
  </si>
  <si>
    <t>503/016/SIP-B/ DPMPTSP/V-2021</t>
  </si>
  <si>
    <t>503/017/SIP-B/ DPMPTSP/V-2021</t>
  </si>
  <si>
    <t>503/018/SIP-B/ DPMPTSP/V-2021</t>
  </si>
  <si>
    <t>503/019/SIP-B/ DPMPTSP/V-2021</t>
  </si>
  <si>
    <t>503/020/SIP-B/ DPMPTSP/V-2021</t>
  </si>
  <si>
    <t>ANGGITA APRILIANI, A.Md.Keb</t>
  </si>
  <si>
    <t xml:space="preserve">Jr. Bukit Barangan Nagari Sikabau Kec. Pulau Punjung </t>
  </si>
  <si>
    <t>030252220-3287487</t>
  </si>
  <si>
    <t>503/021/SIP-B/ DPMPTSP/V-2021</t>
  </si>
  <si>
    <t>503/022/SIP-B/ DPMPTSP/V-2021</t>
  </si>
  <si>
    <t>503/023/SIP-B/ DPMPTSP/V-2021</t>
  </si>
  <si>
    <t>AFRIYANTI. A, A.Md.Keb</t>
  </si>
  <si>
    <t>030252120-3297246</t>
  </si>
  <si>
    <t>SURYAHANI OKFIANTI, A.Md.Keb</t>
  </si>
  <si>
    <t xml:space="preserve">Jr. Piruko Utara Nagari Sitiung Kec. Sitiung Kab. Dharmasraya </t>
  </si>
  <si>
    <t>030252220-3280309</t>
  </si>
  <si>
    <t>Bidan UPT Puskesmas Gunung Medan, Jr. Lawai Nagari Gunung Medan Kec. Sitiung</t>
  </si>
  <si>
    <t>MUTIA ANORA, A.Md.Keb</t>
  </si>
  <si>
    <t>Jr. Koto Tuo Nagari Siguntur Kec. Sitiung Kab. Dharmasraya</t>
  </si>
  <si>
    <t>030252221-3392361</t>
  </si>
  <si>
    <t>DASNIMAR, A.Md.Keb</t>
  </si>
  <si>
    <t>030252118-2402157</t>
  </si>
  <si>
    <t>FRISKA SEPTIDIANA, A.Md.Keb</t>
  </si>
  <si>
    <t>030252116-1148069</t>
  </si>
  <si>
    <t>NOVITA SARI, A.Md.Keb</t>
  </si>
  <si>
    <t>Jr. Lubuk Bulang Nagari Gunung Selasih Kec. Pulau Punjung Kab. Dharmasraya</t>
  </si>
  <si>
    <t>030252118-1530687</t>
  </si>
  <si>
    <t>ARNI SAPUTRI, A.Md.Keb</t>
  </si>
  <si>
    <t>Jr. Ranah Lintas Nagari Tebing Tinggi Kec. Pulau Punjung Kab. Dharmasrya</t>
  </si>
  <si>
    <t>03025117-2056769</t>
  </si>
  <si>
    <t>SILVI ANZURA, A.Md.Keb</t>
  </si>
  <si>
    <t xml:space="preserve">Jr. Koto Lintas Nagari Koto Padang Kec. Koto Baru Kab. Dharmasraya </t>
  </si>
  <si>
    <t>030252220-3198769</t>
  </si>
  <si>
    <t>DWI YANI ZULAWATI, A.Md.Keb</t>
  </si>
  <si>
    <t>Jr. Taratak Timur Nagari Siguntur Kec. Sitiung Kab. Dharmasraya</t>
  </si>
  <si>
    <t>030252220-3292799</t>
  </si>
  <si>
    <t>030262220-3242225</t>
  </si>
  <si>
    <t>SITI BULKIS, A.Md.Keb</t>
  </si>
  <si>
    <t>Jr. Pasar Lamo Nagari Ampalu Kec. Koto Salak Kab. Dharmasraya</t>
  </si>
  <si>
    <t>030252221-3454034</t>
  </si>
  <si>
    <t xml:space="preserve">Bidan di UPT Puskesmas Sitiung II, Jr. Padang Tengah I Nagari Padukuan Kec. Koto Salak </t>
  </si>
  <si>
    <t>082268818952</t>
  </si>
  <si>
    <t>FEVI TISA CAHYANTIKA, A.Md.Keb</t>
  </si>
  <si>
    <t>Jr. Padang Bintungan III Nagari Padukuan Kec. Koto Salak Kab. Dharmasraya</t>
  </si>
  <si>
    <t>030252220-3344517</t>
  </si>
  <si>
    <t>085274810971</t>
  </si>
  <si>
    <t>YAYUK YULINDA, A.Md.Keb</t>
  </si>
  <si>
    <t xml:space="preserve">Jr. Pasar Baru Nagari Ampalu Kec Koto Salak , Kab Dharmasraya </t>
  </si>
  <si>
    <t>030252221-3461101</t>
  </si>
  <si>
    <t>082172255027</t>
  </si>
  <si>
    <t>MIRTA WIDIA, A.Md.Keb</t>
  </si>
  <si>
    <t>Taratak Nagari Siguntur Kec. Sitiung Kab. Dharmasraya</t>
  </si>
  <si>
    <t>030252117-2189787</t>
  </si>
  <si>
    <t xml:space="preserve">Bidan di Klinik Utama Keluarga, Jl. Lintas Sumatera Km. 193 Nagari Sikabau Kec. Pulau Punjung </t>
  </si>
  <si>
    <t>082288759757</t>
  </si>
  <si>
    <t>503/024/SIP-B/ DPMPTSP/V-2021</t>
  </si>
  <si>
    <t>503/026/SIP-B/ DPMPTSP/V-2021</t>
  </si>
  <si>
    <t>503/027/SIP-B/ DPMPTSP/V-2021</t>
  </si>
  <si>
    <t>503/028/SIP-B/ DPMPTSP/V-2021</t>
  </si>
  <si>
    <t>503/029/SIP-B/ DPMPTSP/V-2021</t>
  </si>
  <si>
    <t>ANNISAUL MUKHTASIDAH, A.Md.Keb</t>
  </si>
  <si>
    <t xml:space="preserve">Jr. Jati Salam Nagari Pulau Mainan Kec. Koto Salak Kab. Dharmasraya </t>
  </si>
  <si>
    <t>030252221-3461115</t>
  </si>
  <si>
    <t>085263589691</t>
  </si>
  <si>
    <t>082286042370</t>
  </si>
  <si>
    <t>ENGLI NOFIKA, A.Md.Keb</t>
  </si>
  <si>
    <t>030252221-3461090</t>
  </si>
  <si>
    <t>YERSIYUNITA, A.Md.Keb</t>
  </si>
  <si>
    <t xml:space="preserve">Jr. Kampung Baru Nagari Koto Salak Kec. Koto Salak Kab. Dharmasraya </t>
  </si>
  <si>
    <t>030252221-3461125</t>
  </si>
  <si>
    <t>081364787355</t>
  </si>
  <si>
    <t>ANISA YUNI PANGESTUTI, A.Md.Keb</t>
  </si>
  <si>
    <t xml:space="preserve">Jr. Padang Tengah I Nagari Padukuan Kec. Koto Salak Kab. Dharmasraya </t>
  </si>
  <si>
    <t>030252221-3461114</t>
  </si>
  <si>
    <t>082386275415</t>
  </si>
  <si>
    <t>503/030/SIP-B/ DPMPTSP/V-2021</t>
  </si>
  <si>
    <t>DEWI LESTIANA, A.Md.Keb</t>
  </si>
  <si>
    <t xml:space="preserve">Jr. Sungai Lembur Nagari Pulau Mainan </t>
  </si>
  <si>
    <t>030252221-3461109</t>
  </si>
  <si>
    <t>085271051912</t>
  </si>
  <si>
    <t>503/27/SIP-D/ DPMPTSP/V-2021</t>
  </si>
  <si>
    <t>dr. OLIVIA PRATIWI</t>
  </si>
  <si>
    <t>Jr. Ganting Nagari Gunung Medan Kec. Sitiung Kab. Dharmasraya</t>
  </si>
  <si>
    <t>1321100120212160</t>
  </si>
  <si>
    <t>494/RK/IDI-DR/IV/2021</t>
  </si>
  <si>
    <t>UPT Puskesmas Timpeh (Jl. Bougenvil Sumber Makmur Kec. Timpeh Kab. Dharmasraya)</t>
  </si>
  <si>
    <t>082171939230</t>
  </si>
  <si>
    <t>503/28/SIP-D/ DPMPTSP/V-2021</t>
  </si>
  <si>
    <t>dr. WINDA NOVELIA</t>
  </si>
  <si>
    <t xml:space="preserve">Jalan Pinang Sebatang RT.015 RW.005 Kelurahan Pasir Putih Kec. Rimbo Tengah Kab. Bungo </t>
  </si>
  <si>
    <t>1321100117169294</t>
  </si>
  <si>
    <t>491/RK/IDI-DR/IV/2021</t>
  </si>
  <si>
    <t>082183035122</t>
  </si>
  <si>
    <t>503/29/SIP-D/ DPMPTSP/V-2021</t>
  </si>
  <si>
    <t>drg. GARDENIA</t>
  </si>
  <si>
    <t xml:space="preserve">Komp. PUSKUD Minang Kelurahan Koto Panjang Ikua Koto Kec. Koto Tangah Kota Padang </t>
  </si>
  <si>
    <t>1322100319092615</t>
  </si>
  <si>
    <t>03/PC-PDGI/DH/IV/2021</t>
  </si>
  <si>
    <t>UPT Puskesmas Padang Laweh (Jl. Raya Padang Laweh Nagari Muaro Sopan Kec. Padang Laweh Kab. Dharmasraya)</t>
  </si>
  <si>
    <t>085263499244</t>
  </si>
  <si>
    <t>503/30/SIP-D/ DPMPTSP/V-2021</t>
  </si>
  <si>
    <t>dr.LUCKY NURDIANSYAH</t>
  </si>
  <si>
    <t xml:space="preserve">Jr. Padang Bintungan Nagari Sialang Gaung Kec. Koto Baru Kab. Dharmasraya </t>
  </si>
  <si>
    <t>1311001202118891</t>
  </si>
  <si>
    <t>493/RK/IDI-DR/IV/2021</t>
  </si>
  <si>
    <t xml:space="preserve">Jr. Koto Padang Nagari Koto Padang Kec. Koto Baru Kab. Dharmasraya </t>
  </si>
  <si>
    <t>503/31/SIP-D/ DPMPTSP/V-2021</t>
  </si>
  <si>
    <t>503/01/SIP-TPD/ DPMPTSP/V-2021</t>
  </si>
  <si>
    <t>EKA PUSPA DEWI, A.Md.Kes</t>
  </si>
  <si>
    <t xml:space="preserve">Jr. Koto Lamo Nagari Sungai Kambut Kec. Pulau Punjung Kab. Dharmasraya </t>
  </si>
  <si>
    <t>031952120-3383525</t>
  </si>
  <si>
    <t>081374328162</t>
  </si>
  <si>
    <t>RIVSKI AG ZUBIR</t>
  </si>
  <si>
    <t>Jr. Muaro Sopan, Kel. Muaro Sopan, Kec. Padang Laweh, Kab. Dharmasraya</t>
  </si>
  <si>
    <t>1210000530578</t>
  </si>
  <si>
    <t>42.349.594.4-203.000</t>
  </si>
  <si>
    <t>082264466436</t>
  </si>
  <si>
    <t>cvwulancahayarivski@gmail.com</t>
  </si>
  <si>
    <t>Jefri Abidin AB</t>
  </si>
  <si>
    <t>Jalan lintas Sumatera Jorong Sei Betung Nagari Koto Baru, Kel. Koto Baru Kec. Koto Baru Kab. Dharmasraya</t>
  </si>
  <si>
    <t>8120108991281</t>
  </si>
  <si>
    <t>IZIN LINGKUNGAN</t>
  </si>
  <si>
    <t>03.023.095.7-203.000</t>
  </si>
  <si>
    <t>081363257161</t>
  </si>
  <si>
    <r>
      <t>jefri.abidin</t>
    </r>
    <r>
      <rPr>
        <u/>
        <sz val="11"/>
        <color rgb="FF0070C0"/>
        <rFont val="Cambria"/>
        <family val="1"/>
        <scheme val="major"/>
      </rPr>
      <t>@yahoo.com</t>
    </r>
  </si>
  <si>
    <t>Yusuf Efendi</t>
  </si>
  <si>
    <t>Pendidikan Sekolah Menengah Tingkat Pertama/Madrasah Tsanawiyah Swasta (85122)</t>
  </si>
  <si>
    <t>1226001491894</t>
  </si>
  <si>
    <t>03.168.831.0-203.000</t>
  </si>
  <si>
    <t>081260113348</t>
  </si>
  <si>
    <t>smpitac@gmail.com</t>
  </si>
  <si>
    <t>YAYASAN NURUL HUDA</t>
  </si>
  <si>
    <t>Rusydi Am</t>
  </si>
  <si>
    <t>Jalan Pondok Nagari Koto Baru Kec. Koto Baru Kab. Dharmasraya</t>
  </si>
  <si>
    <t>1230003412968</t>
  </si>
  <si>
    <t>02.952.699.3-203.000</t>
  </si>
  <si>
    <t>08126551365</t>
  </si>
  <si>
    <t>alazhariati.aini@gmailcom</t>
  </si>
  <si>
    <t>WULAN CAHAYA RIVSKI, CV</t>
  </si>
  <si>
    <t>JEFRI ABIDIN AB , PT</t>
  </si>
  <si>
    <t>YAYASAN ANDALAS CENDIKIA</t>
  </si>
  <si>
    <t>Jalan Kampung Baru no 36 Nagari Sikabau, Kec. Pulau Punjung, Kab. Dharmasraya.</t>
  </si>
  <si>
    <t>IZIN OPERAIONAL KLINIK 2021</t>
  </si>
  <si>
    <t>KLINIK PRATAMA AXELLA</t>
  </si>
  <si>
    <t>dr. Putri Wulandari Harahap</t>
  </si>
  <si>
    <t xml:space="preserve">Jr. Ujung Koto Nagari Sungai Rumbai Kec. Sungai Rumbai Kab. Dharmasraya </t>
  </si>
  <si>
    <t>Aktivitas Poliklinik Swasta (86104)</t>
  </si>
  <si>
    <t>IOK</t>
  </si>
  <si>
    <t>503/059/Komitmen/DPMTSP/IV-2021</t>
  </si>
  <si>
    <t>16.853.954.2-332.000</t>
  </si>
  <si>
    <t>klinik.axella@gmail.com</t>
  </si>
  <si>
    <t>08117440712</t>
  </si>
  <si>
    <t xml:space="preserve">FM SKINCARE CLINIC </t>
  </si>
  <si>
    <t>Mike Ortunaida</t>
  </si>
  <si>
    <t>9120109551734</t>
  </si>
  <si>
    <t>9120118111946</t>
  </si>
  <si>
    <t>16.313.460.4-203.000</t>
  </si>
  <si>
    <t>08126703887</t>
  </si>
  <si>
    <t>bundaklinikumum@gmail.com</t>
  </si>
  <si>
    <t>FM SKINCARE CLINIC</t>
  </si>
  <si>
    <t>503/062/Komitmen/DPMTSP/V-2021</t>
  </si>
  <si>
    <t>TK ISLAM BAKTI 92</t>
  </si>
  <si>
    <t>Surmi Yarti</t>
  </si>
  <si>
    <t xml:space="preserve">Jr. Marga Jaya Nag. Taragak Tinggi Kec. Timpeh </t>
  </si>
  <si>
    <t>Pendidikan  Taman Kanak-Kanak Swasta/Raudatul/Bustanul athfal</t>
  </si>
  <si>
    <t>1238000442484</t>
  </si>
  <si>
    <t>503/68/Komitmen/DPMPTSP/IV-2021</t>
  </si>
  <si>
    <t>70.407.070.5-203.000</t>
  </si>
  <si>
    <t>081374205515</t>
  </si>
  <si>
    <t>tkib92margamakmur@yahoo.com</t>
  </si>
  <si>
    <t xml:space="preserve">DANI KOSMETIK </t>
  </si>
  <si>
    <t xml:space="preserve">Dona Heriyanti </t>
  </si>
  <si>
    <t xml:space="preserve">Jr. Koto Baru Kel. Koto Baru, Kec. Koto Baru </t>
  </si>
  <si>
    <t>Perdagangan Eceran Kosmetik (47725)</t>
  </si>
  <si>
    <t>1284000511796</t>
  </si>
  <si>
    <t>085279351213</t>
  </si>
  <si>
    <t>donaheriyanti1984@gmail.com</t>
  </si>
  <si>
    <t xml:space="preserve">SUNARDI </t>
  </si>
  <si>
    <t>Sunardi</t>
  </si>
  <si>
    <t>Jr. Koto Daulat, Kel. Sungai Duo, Kec. Sitiung Kab. Dharmasraya</t>
  </si>
  <si>
    <t>Perdaganga Besar Karpet dan Plastik Dalam Bentuk Dasar (46694), Industri Penggilingan Padi dan Penyosohan Beras (10631)</t>
  </si>
  <si>
    <t>1283000542204</t>
  </si>
  <si>
    <t>73.278.920.1-203.000</t>
  </si>
  <si>
    <t>75.160.328.3-203.000</t>
  </si>
  <si>
    <t>085274827691</t>
  </si>
  <si>
    <t>sunardikaret81@gmail.com</t>
  </si>
  <si>
    <t>TEMAN SETIA</t>
  </si>
  <si>
    <t xml:space="preserve">Rijal Imami </t>
  </si>
  <si>
    <t>Jr. Sipangkur I, Kel. Sipangkur, Kec. Tiumang Kab. Dharmasraya</t>
  </si>
  <si>
    <t>1277000550285</t>
  </si>
  <si>
    <t>15.018.102.2-203.000</t>
  </si>
  <si>
    <t>081266062777</t>
  </si>
  <si>
    <t>samilo.sk@gmail.com</t>
  </si>
  <si>
    <t xml:space="preserve">MUTIARA GARDEN </t>
  </si>
  <si>
    <t xml:space="preserve">Heri Saputra </t>
  </si>
  <si>
    <t xml:space="preserve">Jr. Sungai Duo, Kel. Sungai Duo, Kec. Sitiung, Kab. Dharmasraya </t>
  </si>
  <si>
    <t>Real Estat yang dimiliki Sendiri atau Disewa (68110)</t>
  </si>
  <si>
    <t>1212000522043</t>
  </si>
  <si>
    <t>07.148.417.4-203.000</t>
  </si>
  <si>
    <t>mutiaragarden@gmail.com</t>
  </si>
  <si>
    <t>KB AL-AMIN MEKAR SARI</t>
  </si>
  <si>
    <t>Siti Aisyah</t>
  </si>
  <si>
    <t>Jr. Jati Salam Nagari Pulau Mainan Kec. Koto Salak Kab. Dharmasraya</t>
  </si>
  <si>
    <t>0209010231678</t>
  </si>
  <si>
    <t>01.554.347.3-203.020</t>
  </si>
  <si>
    <t>ypbwipusat1966@gmail.com</t>
  </si>
  <si>
    <t>TK ISLAM BAKTI 53</t>
  </si>
  <si>
    <t>Erni Kunia Ningsih</t>
  </si>
  <si>
    <t>01.554.347.3-203.013</t>
  </si>
  <si>
    <t>TK ISLAM BAKTI 89</t>
  </si>
  <si>
    <t>01.554.347.3-203.012</t>
  </si>
  <si>
    <t>TPA KASIH IBU SIMALIDU</t>
  </si>
  <si>
    <t>Pendidikan Taman Penitipan Anak (85134)</t>
  </si>
  <si>
    <t>TK ISLAM BAKTI 63</t>
  </si>
  <si>
    <t>Sukeksi</t>
  </si>
  <si>
    <t>Jr. Mekar Sari Nagari Ampalu Kec. Koto Salak Kab. Dharmasraya</t>
  </si>
  <si>
    <t>01.554.347.3-203.008</t>
  </si>
  <si>
    <t>KB QURATA A'YUN</t>
  </si>
  <si>
    <t>Sumarsih</t>
  </si>
  <si>
    <t>Jr. Pulau Mainan 1 Nag, Pulau Mainan Kec. Koto Salak Kab. Dharmasraya</t>
  </si>
  <si>
    <t>1290000453901</t>
  </si>
  <si>
    <t>31.674.895.3-203.000</t>
  </si>
  <si>
    <t>081374273295</t>
  </si>
  <si>
    <t>akbqurata@gmail.com</t>
  </si>
  <si>
    <t>SIP-PA 2021</t>
  </si>
  <si>
    <t>NOMOR STRPA</t>
  </si>
  <si>
    <t>503/1/SIPPA/DPMPTSP/V/2021</t>
  </si>
  <si>
    <t>SUYASNO, SH.M.Mkes</t>
  </si>
  <si>
    <t>031551220-3220961</t>
  </si>
  <si>
    <t>Jl. Lintas Sumatera Km. 2 Pulau Punjung Kec. Pulau Punjung Kab.Dharmasraya</t>
  </si>
  <si>
    <t>RSUD Sungai Dareh</t>
  </si>
  <si>
    <t>081363498666</t>
  </si>
  <si>
    <t>503/2/SIPPA/DPMPTSP/V/2021</t>
  </si>
  <si>
    <t>Ns. FEBRI FERNANDO, S.Kep</t>
  </si>
  <si>
    <t>031551220-3255978</t>
  </si>
  <si>
    <t>082323505000</t>
  </si>
  <si>
    <t>SIK-RO 2021</t>
  </si>
  <si>
    <t>503/001/SIK-RO/DPMPTSP/I/2021</t>
  </si>
  <si>
    <t>DEKY LAARTA, Amd.RO</t>
  </si>
  <si>
    <t>Jl. Lintas Sumatera Km. 7 Simp. 4 Pasar Sikabau Kec. Pulau Punjung Kab. Dharmasraya</t>
  </si>
  <si>
    <t>NOMOR STRRO/ STRO</t>
  </si>
  <si>
    <t>030551220-3314350</t>
  </si>
  <si>
    <t>Arta Optikal</t>
  </si>
  <si>
    <t>`</t>
  </si>
  <si>
    <t>PRADANA JAMAISA, A.Md.RO</t>
  </si>
  <si>
    <t>Simpang Empat Lampu Merah Samping BNI Kec. Koto Baru Kab. Dharmasraya</t>
  </si>
  <si>
    <t>030551119-3077811</t>
  </si>
  <si>
    <t>Optik Zhia</t>
  </si>
  <si>
    <t>082285218895</t>
  </si>
  <si>
    <t>RIZKI TANI</t>
  </si>
  <si>
    <t>M. Amin</t>
  </si>
  <si>
    <t>Jr. Aur Kuning, Batu Rijal Kec. Padang Laweh, Kab. Dharmasraya</t>
  </si>
  <si>
    <t>1275000543419</t>
  </si>
  <si>
    <t>085219462871</t>
  </si>
  <si>
    <t>riskitani84@gmail.com</t>
  </si>
  <si>
    <t>VZ SKINCARE</t>
  </si>
  <si>
    <t>Putri Fitriana Sari</t>
  </si>
  <si>
    <t>Jr. Koto Baru, Kel. Koto Baru, Kec. Koto Baru, Kab. Dharmasraya</t>
  </si>
  <si>
    <t>Aktivitas Salon Kecantikan (96112)</t>
  </si>
  <si>
    <t>1297000430782</t>
  </si>
  <si>
    <t>14.918.379.0-203.000</t>
  </si>
  <si>
    <t>putri_arkan@yahoo.co.id</t>
  </si>
  <si>
    <t>NINDYA PUTRI PRATAMA, CV</t>
  </si>
  <si>
    <t>Eko Suardi</t>
  </si>
  <si>
    <t>Jr. Sungai Sangkir Nagari Sungai Dareh Kec. Pulau punjung</t>
  </si>
  <si>
    <t>Kontruksi Jalan Raya (42111),  Menyewakan Alat Konstruksi Dengan Operator (34905)</t>
  </si>
  <si>
    <t>9120114181613</t>
  </si>
  <si>
    <t>01.268.528.5-201.000</t>
  </si>
  <si>
    <t>081275163210</t>
  </si>
  <si>
    <t>ekosuardi1985@gmail.com</t>
  </si>
  <si>
    <t>ERIK ASWANDA</t>
  </si>
  <si>
    <t>Erik Aswanda</t>
  </si>
  <si>
    <t>Jr. Lubuk Agam, Kel. Ampang Kuranji, Kec. Koto Baru, Kab. Dharmasraya</t>
  </si>
  <si>
    <t>TK AULIA TIUMANG</t>
  </si>
  <si>
    <t>Sulastri</t>
  </si>
  <si>
    <t>Perdagangan Besar Karet Dan Plastik Dalam Bentuk Dasar (46694)</t>
  </si>
  <si>
    <t>1247000511604</t>
  </si>
  <si>
    <t>42.346.651.5-203.000</t>
  </si>
  <si>
    <t>081363855185</t>
  </si>
  <si>
    <t>erikkaret21@gmail.com</t>
  </si>
  <si>
    <t>Jr. Tiumang, Kel. Tiumang Kec. Tiumang Kab. Dharmasraya</t>
  </si>
  <si>
    <t>1226000532086</t>
  </si>
  <si>
    <t>76.749.249.9-203.000</t>
  </si>
  <si>
    <t>085263316792</t>
  </si>
  <si>
    <t>kbauliatiumang2020@gmail.com</t>
  </si>
  <si>
    <t>KB AULIA TIUMANG</t>
  </si>
  <si>
    <t>Yanti</t>
  </si>
  <si>
    <t>Jr. Tiumang Nagari Tiumang Kec. Tiumang Kab. Dharmasraya</t>
  </si>
  <si>
    <t>HAFIZ CELL</t>
  </si>
  <si>
    <t>Ezi Risanti</t>
  </si>
  <si>
    <t>Jr. Alam, Kel. Koto Salak, Kab. Dharmasraya</t>
  </si>
  <si>
    <t>1254000640133</t>
  </si>
  <si>
    <t>82.184.364.6-203.001</t>
  </si>
  <si>
    <t>08126620202</t>
  </si>
  <si>
    <t>mulyadiajamul12@gmail.com</t>
  </si>
  <si>
    <t>KB AL-IKHLAS JATISALAM</t>
  </si>
  <si>
    <t>01.554.347.3-203.022</t>
  </si>
  <si>
    <t>Perdagangan Eceran Berbagai Macam Barang Yang Utamanya Bukan Makanan, Minuman Atau Tembakau (Barang Barang Kelontong) Bukan Di Toserba (Department Store) (47192)</t>
  </si>
  <si>
    <t>SUNGAI PAPO PRATAMA, CV</t>
  </si>
  <si>
    <t>Ibrahim</t>
  </si>
  <si>
    <t>Jr. Lubuk Baru, Nag. Alahan Nan Tigo, Kec. Asam Jujuhan Kab. Dharmasraya</t>
  </si>
  <si>
    <t xml:space="preserve">Perdagangan Eceran Bahan Bakar Di SPBU (47301) </t>
  </si>
  <si>
    <t>0284010171135</t>
  </si>
  <si>
    <t>IL,SIUP</t>
  </si>
  <si>
    <t>96.402.276.8-203.000</t>
  </si>
  <si>
    <t>082386480080</t>
  </si>
  <si>
    <t>cv.berlianpajak@gmail.com</t>
  </si>
  <si>
    <t>TOKO OKI</t>
  </si>
  <si>
    <t>Oki Suryadi</t>
  </si>
  <si>
    <t>0220006541456</t>
  </si>
  <si>
    <t>71.598.446.4-203.000</t>
  </si>
  <si>
    <t>082138306824</t>
  </si>
  <si>
    <t>tokooki81@gmail.com</t>
  </si>
  <si>
    <t>KBF</t>
  </si>
  <si>
    <t>Jacki Irawan</t>
  </si>
  <si>
    <t>Jr. Sungai Lukuik, Kel. Koto Baru, Kec. Koto Baru, Kab. Dharmasraya</t>
  </si>
  <si>
    <t>1209000671407</t>
  </si>
  <si>
    <t>93.017.606.0-203.000</t>
  </si>
  <si>
    <t>081275788866</t>
  </si>
  <si>
    <t>jackiirawan5@gmail.com</t>
  </si>
  <si>
    <t>BE'BABERSHOP</t>
  </si>
  <si>
    <t>Windy Lolyta</t>
  </si>
  <si>
    <t>Jr. Lippo, Kel. Sungai Kambut, Kec. Pulau Punjung, Kab. Dharmasraya</t>
  </si>
  <si>
    <t>1221000650543</t>
  </si>
  <si>
    <t>73.833.215.4-203.000</t>
  </si>
  <si>
    <t>085263264848</t>
  </si>
  <si>
    <t>bennymandala33@gmail.com</t>
  </si>
  <si>
    <t>DUA PUTRA</t>
  </si>
  <si>
    <t>April Lenny</t>
  </si>
  <si>
    <t>Jr. Sopan Jaya, Kel. Sopan Jaya, Kec. Padang Laweh, Kab. Dharmasraya</t>
  </si>
  <si>
    <t>Aktivitas Pangkas Rambut (96111)</t>
  </si>
  <si>
    <t>1285001621341</t>
  </si>
  <si>
    <t>66.056.473.3-203.000</t>
  </si>
  <si>
    <t>082391374627</t>
  </si>
  <si>
    <t>aprillenny72@gmail.com</t>
  </si>
  <si>
    <t>TOKO HERI</t>
  </si>
  <si>
    <t>Putri Eliza</t>
  </si>
  <si>
    <t>Sungai Lukuik, Kel. Koto Baru, Kec. Koto Baru, Kab. Dharmasraya</t>
  </si>
  <si>
    <t>Perdagangan Eceran Berbagai Macam Barang yang Utamanya Makanan, Minuman atau Tembakau bukan di Supermarket/ Minimarket (Tradisional) ( 47112)</t>
  </si>
  <si>
    <t>1246001601604</t>
  </si>
  <si>
    <t>81.780.629.2-203.000</t>
  </si>
  <si>
    <t>085265777122</t>
  </si>
  <si>
    <t>tokoheri2021@gmail.com</t>
  </si>
  <si>
    <t>PAUD DAUN PIRUKO</t>
  </si>
  <si>
    <t>Kandam</t>
  </si>
  <si>
    <t>Jr. Piruko, Nagari Sitiung Kec. Sitiung Kab. Dharmasraya</t>
  </si>
  <si>
    <t>1278000532571</t>
  </si>
  <si>
    <t>03.023.111.2-203.000</t>
  </si>
  <si>
    <t>081363832767</t>
  </si>
  <si>
    <t>heticatur033@gmail.com</t>
  </si>
  <si>
    <t>MUTIARA CHANIAGO, CV</t>
  </si>
  <si>
    <t>Givo Paper Engla</t>
  </si>
  <si>
    <t>Jr. Koto Gadang Nagari Sikabau Kec. Pulau Punjung Kab. Dharmasraya</t>
  </si>
  <si>
    <t>Konstruksi Gedung Lainnya (41019) Perdagangan Besar Alat Laboratorium,Farmasi Dan Kedokteran (46693)(14111)(14112)(02209)(71101)(79120)(77100)(43909)(55900)(42919)(08103)(42111)(01262)(01411)(46498)(46499)(45103)(07299)(10631)(46511)(42211)(49431)(46496)(81100)(41012)(91011)(56290)(46100)(08105)(52101)</t>
  </si>
  <si>
    <t>9120217260154</t>
  </si>
  <si>
    <t>02.592.259.2-203.000</t>
  </si>
  <si>
    <t>081270426606</t>
  </si>
  <si>
    <t xml:space="preserve"> cvmutiarachaniago26@gmail.com</t>
  </si>
  <si>
    <t>AYZI GROUP, CV</t>
  </si>
  <si>
    <t>Bonni Artha Nugraha</t>
  </si>
  <si>
    <t>Perdagangan Umum (46100)(46900)</t>
  </si>
  <si>
    <t>1212000522008</t>
  </si>
  <si>
    <t>41.106.669.9-203.000</t>
  </si>
  <si>
    <t>081365325825</t>
  </si>
  <si>
    <t>cv.ayzi.group@gmail.com</t>
  </si>
  <si>
    <t>Kontraktor, Perdagangan Umum (46900) (41018)(46412)(41116)(41019)(56210)(46499)(49221)(49422)(41015)(46491)(46511)(42212)(82190)(56290)</t>
  </si>
  <si>
    <t>WARUNG CHEDILARA</t>
  </si>
  <si>
    <t>Asna Fitri</t>
  </si>
  <si>
    <t>Jr. Lawai Kel. Sitiung Kab.Dharmasraya</t>
  </si>
  <si>
    <t>1282000641789</t>
  </si>
  <si>
    <t>31.409.751.0-203.000</t>
  </si>
  <si>
    <t>Perdagangan Eceran Berbagai Macam Barang Yang Utamanya Makanan, Minuman Atau Tembakau Bukan Di Supermarket/Minimarket (Tradisional)47112</t>
  </si>
  <si>
    <t>08116611972</t>
  </si>
  <si>
    <t>warungchedilara21@gmail.com</t>
  </si>
  <si>
    <t>Burhafrianti</t>
  </si>
  <si>
    <t>1294000522744</t>
  </si>
  <si>
    <t>03.147.076.8-203.000</t>
  </si>
  <si>
    <t>082382292895</t>
  </si>
  <si>
    <t>tkpertiwi952@gmail.com</t>
  </si>
  <si>
    <t>503/4/SIP-TTK/ DPMPTSP/VI-2021</t>
  </si>
  <si>
    <t>YOSSI PERMATA SARI, A.Md.Farm</t>
  </si>
  <si>
    <t>Jr. Kambut Koman Kel. Pematang Panjang Kec. Sijunjung Kab. Sijunjung</t>
  </si>
  <si>
    <t>1995/03/19/STRTTK/13.2017/2.465</t>
  </si>
  <si>
    <t>Jr.Sakato Nagari Taratak Tinggi Kec. Timpeh Kab. Dharmasraya</t>
  </si>
  <si>
    <t>082284207585</t>
  </si>
  <si>
    <t>503/3/SIPPA/DPMPTSP/V/2021</t>
  </si>
  <si>
    <t>JUNEDI, AMK.SKM</t>
  </si>
  <si>
    <t>031551220-3256074</t>
  </si>
  <si>
    <t>085263064818</t>
  </si>
  <si>
    <t>IRNAWITA, S.ST</t>
  </si>
  <si>
    <t>503/4/SIPPA/DPMPTSP/V/2021</t>
  </si>
  <si>
    <t>MULYOTO, AMD</t>
  </si>
  <si>
    <t>031551220-3337091</t>
  </si>
  <si>
    <t>Jr. Lambau Nagari Sungai Kambut Kec. Pulau Punjung Kab. Dharmasraya</t>
  </si>
  <si>
    <t>081363000050</t>
  </si>
  <si>
    <t>503/5/SIPPA/DPMPTSP/V/2021</t>
  </si>
  <si>
    <t>ENDITAL KIFLI, AMK</t>
  </si>
  <si>
    <t>031551220-3231398</t>
  </si>
  <si>
    <t>081374398343</t>
  </si>
  <si>
    <t>503/8/SIPA/DPMPTSP/V/2021</t>
  </si>
  <si>
    <t>HELIZA, S.Farm.Apt</t>
  </si>
  <si>
    <t>Apotek Dede Farma (Jr. Pasar Koto Baru Nagari Koto Baru Kec. Koto Baru Kab. Dharmasraya</t>
  </si>
  <si>
    <t>503/103/PENELITIAN/DPMPTSP/V-2021</t>
  </si>
  <si>
    <t>NOVRIDA PERMATASARI</t>
  </si>
  <si>
    <t>Jl. Bunga Raya Rt.012 Kelurahan suka Damai Kec. Rimbo Ulu Kab. Tebo</t>
  </si>
  <si>
    <t>Asrama UNDARI</t>
  </si>
  <si>
    <t>Hubungan Pemberian Kompres Hangat Dengan Nyeri Dismenore Remaja Di Asrama Universitas Indonesia</t>
  </si>
  <si>
    <t>novridapurnamasari@gmail.com</t>
  </si>
  <si>
    <t>082293762922</t>
  </si>
  <si>
    <t>503/104/PENELITIAN/DPMPTSP/V-2021</t>
  </si>
  <si>
    <t>FEBRIANTI</t>
  </si>
  <si>
    <t>Jr. Lubuk Pauh Nagari Banai Kec. Sembilan Koto Kab. Dharmasraya</t>
  </si>
  <si>
    <t>Hubungan Dukungan Keluarga Dan Tingkat Kecemasan Ibu Dengan Kepatuhan Kunjungan  Antenatal Care Di Masa Covid-19 Wilayah Kerja Puskesmas Sungai Dareh Kab. Dharmasraya</t>
  </si>
  <si>
    <t>febrianti02feby@gmail.com</t>
  </si>
  <si>
    <t>082288975191</t>
  </si>
  <si>
    <t>503/105/PENELITIAN/DPMPTSP/V-2021</t>
  </si>
  <si>
    <t>NIA KURNIAH</t>
  </si>
  <si>
    <t>Kampung Baru Rt.013/Rw.000 Kelurahan Sepunggur Kec. Batin II Babeko Kab. Dharmasraya</t>
  </si>
  <si>
    <t>SMKN 1 Pulau Punjung</t>
  </si>
  <si>
    <t>faktor-faktor yang Berhubungan Dengan Kejadian Anemia Pada Remaja Putri Di SMK NEGERI 1 Pulau Punjung Kab. Dharmasraya</t>
  </si>
  <si>
    <t>niakurniah79@gmail.com</t>
  </si>
  <si>
    <t>082269603238</t>
  </si>
  <si>
    <t>503/106/PENELITIAN/DPMPTSP/V-2021</t>
  </si>
  <si>
    <t>WARSITO</t>
  </si>
  <si>
    <t>Jr. Koto Koto Salak Nagari Koto Salak Kec. Koto Salak Kab. Dharmasraya</t>
  </si>
  <si>
    <t>Kantor Urusan Agama Kec. Koto Salak</t>
  </si>
  <si>
    <t>Kepemimpinan Kepala Kantor Urusan Agama Kec. Koto Salak Kab. Dharmasraya</t>
  </si>
  <si>
    <t>sitok728@gmail.com</t>
  </si>
  <si>
    <t>082285666418</t>
  </si>
  <si>
    <t>Manajemen Dakwah (MD)</t>
  </si>
  <si>
    <t>503/107/PENELITIAN/DPMPTSP/V-2021</t>
  </si>
  <si>
    <t>SITI AZIRA</t>
  </si>
  <si>
    <t>Kampung Sungai Sawah Kelurahan Pekan Jumat Kec. Muko-Muko Bathin VII Kab. Bungo</t>
  </si>
  <si>
    <t>SMK Negeri 1 Sungai Rumbai</t>
  </si>
  <si>
    <t>Hubungan Antara Tingkat Pengetahuan Tentang Kanker Payudara Dengan Tindakan Pemeriksaan Payudara Sendiri Pada Remaja Putri Di SMK Negeri 1 Sungai Rumbai</t>
  </si>
  <si>
    <t>azirasiti06@gmail.com</t>
  </si>
  <si>
    <t>082269361302</t>
  </si>
  <si>
    <t>503/108/PENELITIAN/DPMPTSP/V-2021</t>
  </si>
  <si>
    <t>APRIYANDA</t>
  </si>
  <si>
    <t>Jr. Sungai Kapur Nagari Lubuk Karak Kec. Sembilan Koto Kab. Dharmasraya</t>
  </si>
  <si>
    <t>SMP Negeri 1 Sembilan Koto</t>
  </si>
  <si>
    <t>Hubungan Akhlak Siswa Dengan Hasil Belajar Pendidikan Agama Islam Siswa Kelas VII D SMP Negeri 1 Sembilan Koto Kab. Dharmasraya</t>
  </si>
  <si>
    <t>apriyanda1203@gmail.com</t>
  </si>
  <si>
    <t>081275155696</t>
  </si>
  <si>
    <t>503/109/PENELITIAN/DPMPTSP/V-2021</t>
  </si>
  <si>
    <t>DODDY IZWARDI</t>
  </si>
  <si>
    <t>Jl. Nusa Indah No.30</t>
  </si>
  <si>
    <t>Studi Status Gizi Indonesia (SSGI)</t>
  </si>
  <si>
    <t>08121880082</t>
  </si>
  <si>
    <t>Kementerian Kesehatan Republik Indonesia</t>
  </si>
  <si>
    <t>Kesehatan</t>
  </si>
  <si>
    <t>503/110/PENELITIAN/DPMPTSP/V-2021</t>
  </si>
  <si>
    <t>MAYA SARTIKA</t>
  </si>
  <si>
    <t>Jr. Koto Koto Baru Nagari Koto Baru Kec. Koto Baru Kab. Dharmasraya</t>
  </si>
  <si>
    <t>SDN 5 Koto Baru</t>
  </si>
  <si>
    <t>Pengembangan Media POP UP BOOk Materi Daur Hidup Hewan Muatan IPA Kelas IV SD Negeri 05 Koto Baru</t>
  </si>
  <si>
    <t>mayasartika1005@gmail.com</t>
  </si>
  <si>
    <t>082271357058</t>
  </si>
  <si>
    <t>PGSD</t>
  </si>
  <si>
    <t>Baru</t>
  </si>
  <si>
    <t>AVIVAH SHOLIHAT PUTRI</t>
  </si>
  <si>
    <t>Hubungan Hygiene Sanitasi Dengan Kontaminasi Bakteri Coliform Pada Depot Air minum Isi Ulang Di Wilayah Kerja Puskesmas Sungai Dareh Kab. Dharmasraya</t>
  </si>
  <si>
    <t>avivahsholihat@gmail.com</t>
  </si>
  <si>
    <t>081267726758</t>
  </si>
  <si>
    <t xml:space="preserve">Politeknik Kesehatan Padang </t>
  </si>
  <si>
    <t>503/111/PENELITIAN/DPMPTSP/V-2021</t>
  </si>
  <si>
    <t>503/112/PENELITIAN/DPMPTSP/V-2021</t>
  </si>
  <si>
    <t>FITRI HAYATI</t>
  </si>
  <si>
    <t>Sepunggur Rt.002/Rw.000 Kelurahan Tuo Sepunggur Kec. Batin II Babeko Kab. Dharmasraya</t>
  </si>
  <si>
    <t>Hubungan Proses Pembelajaran Daring Terhadap Kepuasan Dalam Belajar Mahasiswa Fakultas Ilmu Kesehatan Universitas Dharmas Indonesia Selama Masa Pandemi Covid-19 Tahun 2021</t>
  </si>
  <si>
    <t>hayatifitri0606@gmail.com</t>
  </si>
  <si>
    <t>081351546849</t>
  </si>
  <si>
    <t>503/113/PENELITIAN/DPMPTSP/V-2021</t>
  </si>
  <si>
    <t>PUTRI YUHELMI</t>
  </si>
  <si>
    <t>Balai Penyuluhan Pertanian (BPP) Pulau Punjung</t>
  </si>
  <si>
    <t>Kinerja Penyuluhan Pertanian Di Balai Penyuluhan Pertanian (BPP) Pulau Punjung Kab. Dharmasraya</t>
  </si>
  <si>
    <t>elmiputri6@gmail.com</t>
  </si>
  <si>
    <t>081261866359</t>
  </si>
  <si>
    <t>Pertanian</t>
  </si>
  <si>
    <t>503/114/PENELITIAN/DPMPTSP/V-2021</t>
  </si>
  <si>
    <t>IKE ABDI NURJANAH</t>
  </si>
  <si>
    <t>Seluruh Kantor Wali Nagari Di Kab. Dharmasraya</t>
  </si>
  <si>
    <t>Pengaruh Pengendalian Internal, Moralitas Individu, Dan Budaya organisasi Terhadap Kecenderungan Kecurangan Akuntansi Pemerintah Desa</t>
  </si>
  <si>
    <t>ikeabdinurjanah@gmail.com</t>
  </si>
  <si>
    <t>082169298823</t>
  </si>
  <si>
    <t>Pemerintahan</t>
  </si>
  <si>
    <t>503/115/PENELITIAN/DPMPTSP/V-2021</t>
  </si>
  <si>
    <t>MIFTA CHAIRUN NISA</t>
  </si>
  <si>
    <t>Jr. Kinawai Nagari Balimbing Kec. Rambatan Kab. Tanah Datar</t>
  </si>
  <si>
    <t>Gunung Medan Kab. Dharmasraya</t>
  </si>
  <si>
    <t>Pesan Biochar Dalam Meningkatkan Air Tersedia Tanah Bekas Tambang Serta Produksi Tanaman Jagung (zea mays)</t>
  </si>
  <si>
    <t>miftachannisa1998@gmail.com</t>
  </si>
  <si>
    <t>082386254032</t>
  </si>
  <si>
    <t>503/116/PENELITIAN/DPMPTSP/VI-2021</t>
  </si>
  <si>
    <t>IKA NGATMINI</t>
  </si>
  <si>
    <t>Dsn Sumber Rejeki Rt.096/Rw,000 Kelurahan Bukit Suban Kec. Air Hitam Kab. Sarolangun</t>
  </si>
  <si>
    <t>SDN 11 Sitiung</t>
  </si>
  <si>
    <t>Nilai-Nilai Pendidikan Karakter Peserta Didik Dalam Kegiatan Kepramukaan Di SD Negeri 11 Sitiung</t>
  </si>
  <si>
    <t>ikangatmini2311@gmail.com</t>
  </si>
  <si>
    <t>082183568921</t>
  </si>
  <si>
    <t>Pendidikan</t>
  </si>
  <si>
    <t>503/117/PENELITIAN/DPMPTSP/VI-2021</t>
  </si>
  <si>
    <t>RITU SUWITRI</t>
  </si>
  <si>
    <t>Jr. Sungai Limau Nagari Sungai Limau Kec. Asam Jujuhan Kab. Dharmasraya</t>
  </si>
  <si>
    <t>SDN 08 Sungai Rumbai</t>
  </si>
  <si>
    <t>ritusuwitri44@gmail.com</t>
  </si>
  <si>
    <t>Pengaruh Media Visual Terhadap Keterampilan Gerak Tari Siswa Mata Pembelajaran Seni Budaya Dan Prakarya (SBDP) Kelas IV SD Negeri 08 Sungai Rumbai Tahun Ajaran 2021</t>
  </si>
  <si>
    <t>081277888736</t>
  </si>
  <si>
    <t>503/118/PENELITIAN/DPMPTSP/VI-2021</t>
  </si>
  <si>
    <t>YERA ERWIYANI</t>
  </si>
  <si>
    <t>Masjid Miftahul Jannah</t>
  </si>
  <si>
    <t>Pelaksanaan Kegiatan Keagamaan Di Masjid Miftahul Jannah Kenagarian koto Padang Kec. Koto Baru Kab. Dharmasraya</t>
  </si>
  <si>
    <t>yeraerwiyani7gmail.com</t>
  </si>
  <si>
    <t>081384294235</t>
  </si>
  <si>
    <t>Agama</t>
  </si>
  <si>
    <t>503/119/PENELITIAN/DPMPTSP/VI-2021</t>
  </si>
  <si>
    <t>MUSTIKA DITA PRADINDA</t>
  </si>
  <si>
    <t>Jr. Kumbang Panjang Nagari Empat Koto Pulau punjung Kec. Pulau Punjung Kab. Dharmasraya</t>
  </si>
  <si>
    <t>Profil Pasien Tuberkulosis Paru Tanpa Diabetes Melitus Dan Pasien Tuberkulosis Paru Dengan Diabetes Melitus Di RSUD Sungai Dareh Dharmasraya</t>
  </si>
  <si>
    <t>mustikaditap@gmail.com</t>
  </si>
  <si>
    <t>082288017554</t>
  </si>
  <si>
    <t>503/120/PENELITIAN/DPMPTSP/VI-2021</t>
  </si>
  <si>
    <t>SUMIRA</t>
  </si>
  <si>
    <t>Kedondong Raya Rt.004/Rw.000 Kelurahan Lubuk Tenam Kec. Jujuhan Ilir Kab. Bungo</t>
  </si>
  <si>
    <t>SD Negeri 10 Sitiung</t>
  </si>
  <si>
    <t>Efektifitas Pendekatan Realistic Mathemathics Education (RME) Terhadap Kemampuan Pemecahan Masalah Matematis Siswa Kelas VI SD Negeri 10 Sitiung</t>
  </si>
  <si>
    <t>sumirazuki47@gmail.com</t>
  </si>
  <si>
    <t>082283677599</t>
  </si>
  <si>
    <t>503/121/PENELITIAN/DPMPTSP/VI-2021</t>
  </si>
  <si>
    <t>DINI FAUZIATI ALIFA</t>
  </si>
  <si>
    <t>Jr. Koto Agung Kiri Nagari Sungai Duo Kec. Sitiung Kab. Dharmasraya</t>
  </si>
  <si>
    <t>Pasar Koto Agung Kab. Dharmasraya</t>
  </si>
  <si>
    <t>Gambaran Sanitasi Pengolahan Dan Pemeriksaan Boraks Pada Mi Basah (Bakmi) Yang Di Jual Pedagang Di Pasar Koto Agung Kab. Dharmasraya</t>
  </si>
  <si>
    <t>Politeknik Kesehatan Padang</t>
  </si>
  <si>
    <t>503/122/PENELITIAN/DPMPTSP/VI-2021</t>
  </si>
  <si>
    <t>ALDRI FRINALDI, SH, M.Hum,Ph.D</t>
  </si>
  <si>
    <t>Jl. Enggang VI No.2 rt 001 Rw 011 Kel. Parupuk Tabing Kec. Koto Tangah Kota Padang</t>
  </si>
  <si>
    <t>Model Pengembangan Pariwisata Berbasis Budaya Kerja Sadar Wisata Dan Aksebilitas Dalam Pengembangan Ekowisata Untuk Meningkatkan Kepuasan Pengunjung, Kesejahteraan Masyarakat Dan Kebahagiaan Masyarakat</t>
  </si>
  <si>
    <t>aldriafis.unp.ac.id</t>
  </si>
  <si>
    <t>081363449741</t>
  </si>
  <si>
    <t>CYNTHIA DILTA</t>
  </si>
  <si>
    <t>Dusun Baru Rt.004/Rw.000 Kelurahan Dusun Baru Kec. VII Koto Kab. Tebo</t>
  </si>
  <si>
    <t>SMPN 4 Koto Baru</t>
  </si>
  <si>
    <t>Penerapan Modul Pembelajaran Conteptual Understanding Procedure (CUPS) Terhadap Kemampuan Pemahaman  Konsep Matematis Siswa Materi Penyajian Data di SMP Negeri 4 Koto Baru</t>
  </si>
  <si>
    <t>sintiamaret06@gmail.com</t>
  </si>
  <si>
    <t>082284721669</t>
  </si>
  <si>
    <t>503/123/PENELITIAN/DPMPTSP/VI-2021</t>
  </si>
  <si>
    <t>503/124/PENELITIAN/DPMPTSP/VI-2021</t>
  </si>
  <si>
    <t>ASMAYANTI</t>
  </si>
  <si>
    <t>Desa Rantau Macang Rt/Rw 004/001 Nagari Rantau Macang Kec. Muara Siau Kab. Merangin</t>
  </si>
  <si>
    <t>SD N 21 Pulau Punjung</t>
  </si>
  <si>
    <t>Pengaruh Model Holistic Mathematics Education (HME) Berbasis Sistem Among Terhadap Pemahaman Konsep Matematik Siswa Kelas III A SD Negeri 21 Pulau Punjung</t>
  </si>
  <si>
    <t>asmayanti0205@gmail.com</t>
  </si>
  <si>
    <t>082287854416</t>
  </si>
  <si>
    <t>503/125/PENELITIAN/DPMPTSP/VI-2021</t>
  </si>
  <si>
    <t>NOVIANTI NADIA</t>
  </si>
  <si>
    <t>Jr. Sungai Duo Nagari Sungai Duo Kec. Sitiung Kab. Dharmasraya</t>
  </si>
  <si>
    <t>Pendidikan Islam anak Usia Dini</t>
  </si>
  <si>
    <t>Perbandingan Asupan Gizi Anak Balita Ditinjau Dari Ibu Bekerja Dan Ibu Tidak Bekerja Di Jr. Sungai Salak Kab. Dharmasraya</t>
  </si>
  <si>
    <t>noviantinadia344@gmail.com</t>
  </si>
  <si>
    <t>082284340627</t>
  </si>
  <si>
    <t xml:space="preserve">Pendidikan Islam Anak Usia Dini </t>
  </si>
  <si>
    <t>503/126/PENELITIAN/DPMPTSP/VI-2021</t>
  </si>
  <si>
    <t>RIKA KOMALASARI</t>
  </si>
  <si>
    <t>Manajemen Pendistribusian Zakat Pada Program Dharmasraya Makmur BAZNAS Kab. Dharmasraya</t>
  </si>
  <si>
    <t>ika21051998@gmail.com</t>
  </si>
  <si>
    <t>083181690050</t>
  </si>
  <si>
    <t>503/127/PENELITIAN/DPMPTSP/VI-2021</t>
  </si>
  <si>
    <t>MERY SELVIA</t>
  </si>
  <si>
    <t>Lembak Bungur Rt.001/Rw.000 Kelurahan Lembak Bungur Kec. Sumay Kab. Tebo</t>
  </si>
  <si>
    <t>SD Negeri 21 Pulau Punjung</t>
  </si>
  <si>
    <t>Pengaruh Ice Breaking Terhadap Hasil Belajar Peserta Didik Pada Tema 8 Sub Tema 2 Kelas II SD Negeri 21 Pulau Punjung</t>
  </si>
  <si>
    <t>meryselvia03031999@gmail.com</t>
  </si>
  <si>
    <t>082183519884</t>
  </si>
  <si>
    <t>503/128/PENELITIAN/DPMPTSP/VI-2021</t>
  </si>
  <si>
    <t>SANTI BUNGSU SAPUTRI</t>
  </si>
  <si>
    <t>Jl. Kompas Rt/Rw 004/000 Nagari Tirta Kencana Kec. Rimbo Bujang Kab. Dharmasraya</t>
  </si>
  <si>
    <t>SD N Koto Baru</t>
  </si>
  <si>
    <t>Pengaruh Model Student Facilitator And Explaining (SFAE) Terhadap Hasil Belajar IPA Tematik Terpadu Kelas V SD Negeri 16 Koto Baru Kab. Dharmasraya</t>
  </si>
  <si>
    <t>santybungsusaputri@gmail.com</t>
  </si>
  <si>
    <t>082246247040</t>
  </si>
  <si>
    <t>503/129/PENELITIAN/DPMPTSP/VI-2021</t>
  </si>
  <si>
    <t>EKA SENIAWATI</t>
  </si>
  <si>
    <t>Dusun II Rt/Rw 004/000 Kel. Sumber Jaya Kec. Sumber Harta Kab. Musirawas</t>
  </si>
  <si>
    <t>SD N 16 Koto Baru</t>
  </si>
  <si>
    <t>Pengembangan Lembar Kerja Peserta Didik (LKPD) Berbasis Pendekatan Contektual Teaching And Learning (CTL) tema 6 Sub Tema 1 Kelas V SD Negeri 16 Koto Baru Kab. Dharmasraya</t>
  </si>
  <si>
    <t>seniawatieka@gmail.com</t>
  </si>
  <si>
    <t>082375330992</t>
  </si>
  <si>
    <t>503/130/PENELITIAN/DPMPTSP/VI-2021</t>
  </si>
  <si>
    <t>MIRA DWI YANTI</t>
  </si>
  <si>
    <t>Dinas Perhubungan Kab. Dharmasraya</t>
  </si>
  <si>
    <t>Analisis Efektifitas Penerimaan Retribusi Pengujian Kendaraan Bermotor Dan Kontribusinya Dalam Meningkatkan Pendapatan Asli Daerah (PAD) Di Kab. Dharmasraya</t>
  </si>
  <si>
    <t>miradwiyanti25@gmail.com</t>
  </si>
  <si>
    <t>082391220812</t>
  </si>
  <si>
    <t>503/131/PENELITIAN/DPMPTSP/VI-2021</t>
  </si>
  <si>
    <t>MAULIDYA HUSNA</t>
  </si>
  <si>
    <t>Kampung Mudik Rt/Rw 005/000 Nagari Rantau Ikil Kec. Jujuhan Kab. Bungo</t>
  </si>
  <si>
    <t>SDN 20 Sitiung</t>
  </si>
  <si>
    <t xml:space="preserve">Pengembangan E-LKPD Dengan 3D Pageflip Profesional Berbasis Problem Solving Pada Tema Lingkungan Sahabat Kita Di Kelas IV SD </t>
  </si>
  <si>
    <t>maulidyahusna2606@gmail.com</t>
  </si>
  <si>
    <t>082175523237</t>
  </si>
  <si>
    <t>NOVA OKTAVIA</t>
  </si>
  <si>
    <t>Perumahan Tebo Makmur Rt.003/Rw.003 Kel. Tebing Tinggi Kec. Tebo Tengah Kab. Tebo</t>
  </si>
  <si>
    <t>SMK N 1 Sitiung</t>
  </si>
  <si>
    <t>Analisis Minat Belajar Matematika Peserta Didik Kelas XI Multimedia SMK Negeri 1 Sitiung</t>
  </si>
  <si>
    <t>novaoktavia261@gmail.com</t>
  </si>
  <si>
    <t>082261946807</t>
  </si>
  <si>
    <t>503/132/PENELITIAN/DPMPTSP/VI-2021</t>
  </si>
  <si>
    <t>503/133/PENELITIAN/DPMPTSP/VI-2021</t>
  </si>
  <si>
    <t>ELLINA WATI</t>
  </si>
  <si>
    <t>Jr. Koto Mudik Nagari Kurnia Selatan Kec. Sungai Rumbai Kab. Dharmasraya</t>
  </si>
  <si>
    <t>Paud Al- Izza Plus Sungai Sungai Rumbai</t>
  </si>
  <si>
    <t>Peningkatan Kewmampuan Motorik Kasar Anak Usia 4-5 Tahun Melalui Permainan Ular Tangga Raksasa Di Paud Al- Izza Plus Sungai Rumbai Kab. Dharmasraya</t>
  </si>
  <si>
    <t>ellynawati053@gmail.com</t>
  </si>
  <si>
    <t>082381177377</t>
  </si>
  <si>
    <t xml:space="preserve">Pendidikan </t>
  </si>
  <si>
    <t>503/135/PENELITIAN/DPMPTSP/VI-2021</t>
  </si>
  <si>
    <t>LOLA WIDYA.R</t>
  </si>
  <si>
    <t>Jr. Seberan Piruko Timur Nagari Koto Baru Kec. Koto Baru Kab. Dharmasraya</t>
  </si>
  <si>
    <t>Nagari Koto Ranah Kec. Koto Besar</t>
  </si>
  <si>
    <t>Faktor Faktor Penyebab Kejadian Stunting Pada Anak Usia 24-59 Bulan Di Nagari Koto Ranah Wilayah Kerja Puskesmas Koto Besar Kab. Dharmasraya Tahun 2021</t>
  </si>
  <si>
    <t>lolawidya70@gmail.com</t>
  </si>
  <si>
    <t>082268398120</t>
  </si>
  <si>
    <t>Universitas Perintis Indonesia</t>
  </si>
  <si>
    <t>S1 Gizi</t>
  </si>
  <si>
    <t>503/134/PENELITIAN/DPMPTSP/VI-2021</t>
  </si>
  <si>
    <t>503/136/PENELITIAN/DPMPTSP/VI-2021</t>
  </si>
  <si>
    <t>RANI HASRIANTI.P</t>
  </si>
  <si>
    <t>Pasar Rantau Ikil Rt/Rw 002/000 nagari Rantau Ikil Kec. Jujuhan Kab. Bungo</t>
  </si>
  <si>
    <t>SD N 04 Sitiung</t>
  </si>
  <si>
    <t>Pengembangan E-LKPD Dengan 3D Pageflip Profesional Berbasis Problem Solving Pada Tema Kayannya Negeriku Sub Tema Kekayaan Sumber Energi Di Indonesia Di Kelas IV SD</t>
  </si>
  <si>
    <t>ranihasriantiputri060221@gmail.com</t>
  </si>
  <si>
    <t>085271826306</t>
  </si>
  <si>
    <t>503/137/PENELITIAN/DPMPTSP/VI-2021</t>
  </si>
  <si>
    <t>503/138/PENELITIAN/DPMPTSP/VI-2021</t>
  </si>
  <si>
    <t>503/139/PENELITIAN/DPMPTSP/VI-2021</t>
  </si>
  <si>
    <t>503/140/PENELITIAN/DPMPTSP/VI-2021</t>
  </si>
  <si>
    <t>SITI AMINAH</t>
  </si>
  <si>
    <t>SD Negeri 14 Sitiung</t>
  </si>
  <si>
    <t>Sistem Pendukung Keputusan Pemilihan Guru Berprerstasi Mengundangkan Metode Simpel additive Weighting Di SD Negeri Sitiung</t>
  </si>
  <si>
    <t>sitiaminah980622@gmail.com</t>
  </si>
  <si>
    <t>082249198117</t>
  </si>
  <si>
    <t>503/141/PENELITIAN/DPMPTSP/VI-2021</t>
  </si>
  <si>
    <t>DESI RATNA DEWI</t>
  </si>
  <si>
    <t>Hubungan Tingkat Stres Terhadap Kinerja Perawat Pada Masa Pendemi Covid-19 Di Bangsal Inap RSUD Sungai Dareh Kab. Dharmasraya Tahun 2021</t>
  </si>
  <si>
    <t>desirandnasari98@gmail.com</t>
  </si>
  <si>
    <t>082384260067</t>
  </si>
  <si>
    <t xml:space="preserve">Kesehatan </t>
  </si>
  <si>
    <t>503/142/PENELITIAN/DPMPTSP/VI-2021</t>
  </si>
  <si>
    <t>M RAZIQ SABRI</t>
  </si>
  <si>
    <t>Seberang Piruko Timur Nagari Koto Baru Kec. Koto Baru Kab. Dharmasraya</t>
  </si>
  <si>
    <t>Dinas Peternakan Dan Perikanan</t>
  </si>
  <si>
    <t>Rancang Bangun aplikasi Sistem Pakar Pendeteksi Penyakit Kulit Sapi Di UPT Puskeswan Kab. Dharmasraya Dengan Menggunakan Metode Forwand Chaining Berbasis Web</t>
  </si>
  <si>
    <t>mraziqsabri@gmail.com</t>
  </si>
  <si>
    <t>082287611028</t>
  </si>
  <si>
    <t>503/143/PENELITIAN/DPMPTSP/VI-2021</t>
  </si>
  <si>
    <t>503/144/PENELITIAN/DPMPTSP/VI-2021</t>
  </si>
  <si>
    <t>503/145/PENELITIAN/DPMPTSP/VI-2021</t>
  </si>
  <si>
    <t>503/146/PENELITIAN/DPMPTSP/VI-2021</t>
  </si>
  <si>
    <t>HESMITA</t>
  </si>
  <si>
    <t>Sei Tilan Kelurahan Aburan Batang Tebo Kec. Tebo Tengah Kab. Dharmasraya</t>
  </si>
  <si>
    <t>Dinas Kebudayaan Pariwisata Pemuda Dan Olahraga</t>
  </si>
  <si>
    <t>Analisis Penerapan Work From Home Dan Profesionalisme Terhadap Efektifitas Kerja Pegawai Dinas Kebudayaan Pariwisata Pemuda Dan Olahraga Kab. Dharmasraya</t>
  </si>
  <si>
    <t>mitasayuti79@gmail.com</t>
  </si>
  <si>
    <t>082287646766</t>
  </si>
  <si>
    <t>Manajemen</t>
  </si>
  <si>
    <t>503/147/PENELITIAN/DPMPTSP/VI-2021</t>
  </si>
  <si>
    <t>503/148/PENELITIAN/DPMPTSP/VI-2021</t>
  </si>
  <si>
    <t>503/149/PENELITIAN/DPMPTSP/VI-2021</t>
  </si>
  <si>
    <t>HERI YANTO SILALAHI</t>
  </si>
  <si>
    <t>Jl. Jenderal Sudirman Rt.027/Rw.005 Kelurahan Pematang Kandis Kec. Bangko Kab. Berangin</t>
  </si>
  <si>
    <t>Pengembangan E-Book Berbasis Multimedia Pada Pembelajaran IPA Di Kelas V Sekolah Dasar</t>
  </si>
  <si>
    <t>heri7803@gmail.com</t>
  </si>
  <si>
    <t>082374900041</t>
  </si>
  <si>
    <t>RUCI ANGGRIANI</t>
  </si>
  <si>
    <t>Jl. Pembangunan Kl. Pasar Rantau Panjang Rt. 012 Rw.003 Kec. Tabir Kab. Merangin</t>
  </si>
  <si>
    <t>Pengaruh Model Contextual Teaching And Learning (CTL) Terhadap Pembelajaran IPS Ke Kelas V SDN 08 Sungai Rumbai</t>
  </si>
  <si>
    <t>rucianggriani@gmail.com</t>
  </si>
  <si>
    <t>085210705412</t>
  </si>
  <si>
    <t>VELANI</t>
  </si>
  <si>
    <t>Jr. Tanah Bangko Nagari Sungai Rumbai Kec. Sungai Rumbai Kab. Dharmasraya</t>
  </si>
  <si>
    <t>SMA Negeri 1 Sungai Rumbai</t>
  </si>
  <si>
    <t>Sistem Informasi Akademik Sekolah Berbasis Web Di SMA Negeri 1 Sungai Rumbai</t>
  </si>
  <si>
    <t>velaniarvel13@gmail.com</t>
  </si>
  <si>
    <t>082389140169</t>
  </si>
  <si>
    <t>Komputer</t>
  </si>
  <si>
    <t>503/150/PENELITIAN/DPMPTSP/VI-2021</t>
  </si>
  <si>
    <t>503/151/PENELITIAN/DPMPTSP/VI-2021</t>
  </si>
  <si>
    <t>503/152/PENELITIAN/DPMPTSP/VI-2021</t>
  </si>
  <si>
    <t>503/153/PENELITIAN/DPMPTSP/VI-2021</t>
  </si>
  <si>
    <t>503/154/PENELITIAN/DPMPTSP/VI-2021</t>
  </si>
  <si>
    <t>503/155/PENELITIAN/DPMPTSP/VI-2021</t>
  </si>
  <si>
    <t>503/156/PENELITIAN/DPMPTSP/VI-2021</t>
  </si>
  <si>
    <t>503/157/PENELITIAN/DPMPTSP/VI-2021</t>
  </si>
  <si>
    <t>503/158/PENELITIAN/DPMPTSP/VI-2021</t>
  </si>
  <si>
    <t>HILDA NOFSILAWATI</t>
  </si>
  <si>
    <t>PT Dharmasraya Lestarindo</t>
  </si>
  <si>
    <t>Pengaruh Peningkatan Harga Sawit Terhadap Gaya Hidup Masyarakat Kec. Sitiung Kab. Dharmasraya</t>
  </si>
  <si>
    <t>081365663304</t>
  </si>
  <si>
    <t>Universitas Islam Padang</t>
  </si>
  <si>
    <t>Ekonomi</t>
  </si>
  <si>
    <t>SAPARDI. A</t>
  </si>
  <si>
    <t>Ranah Sungai Ipuh Rt.005 Kelurahan Renah Sungai Ipuh Kec. Limbur Lubuk Mengkuang kab. Bungo</t>
  </si>
  <si>
    <t>Dharmasraya</t>
  </si>
  <si>
    <t>Pengembangan Model Latihan Futsal Untuk klub Futsal Hamba Allah Dharmasraya</t>
  </si>
  <si>
    <t>sapardie.adjha@gmail.com</t>
  </si>
  <si>
    <t>082214916290</t>
  </si>
  <si>
    <t>RETNO TRIWULANDARI</t>
  </si>
  <si>
    <t>Jl. Padang rt.004 Rw.002 Kelurahan Sido Rukun Kec. Rimbo Ulu Kab. Tebo</t>
  </si>
  <si>
    <t>Pengaruh Model Somatis Auditori Visual Intelektual (SAVI) Pada Muatan Bahasa Indonesia Terhadap Hasil Belajar Peserta Didik Kelas II SDN 17 Sitiung Dharmasraya</t>
  </si>
  <si>
    <t>wulandariretno517@.com</t>
  </si>
  <si>
    <t>082282017509</t>
  </si>
  <si>
    <t>VIKA YUSNITA</t>
  </si>
  <si>
    <t>Nagari Koto Baru</t>
  </si>
  <si>
    <t>Struktur, Fungsi dan Pewarisan Mantra Katogun Di Jorong Lubuk Patin, Kenagarian Koto Baru Kec. Koto Baru Kab. Dharmasraya Serta Implemantasinya Pada Pembelajaran Bahasa Indonesia</t>
  </si>
  <si>
    <t>yusnita.vika@gmail.com</t>
  </si>
  <si>
    <t>082391529726</t>
  </si>
  <si>
    <t>AHMAD NUR ZAILANI</t>
  </si>
  <si>
    <t>Dusun 4 Desa Sido Mukti Kelurahan Sido Mukti Kec. Plakat Tinggi Kab. Musi Banyuasin</t>
  </si>
  <si>
    <t>SMA Unggul Kab. Dharmasraya</t>
  </si>
  <si>
    <t>Implementasi Metode Simple Additive Weighting (SAW) Pada Penerimaan Siswa Baru Di SMA Unggul Kab. Dharmasraya</t>
  </si>
  <si>
    <t>ahmadnurzaelani19@gmail.com</t>
  </si>
  <si>
    <t>081271722145</t>
  </si>
  <si>
    <t>DANU ALFRIYANDI</t>
  </si>
  <si>
    <t>Jr. Padang Bintungan Nagari Sialang gaung Kec. Koto Baru Kab. Dharmasraya</t>
  </si>
  <si>
    <t>BPR Dharma Nagari</t>
  </si>
  <si>
    <t>Analisis Sistem Perencanaan Dam Staffing Terhadap Kinerja Karyawan bank BPR Dharma Nagari</t>
  </si>
  <si>
    <t>alfriyandi@gmail.com</t>
  </si>
  <si>
    <t>081374237791</t>
  </si>
  <si>
    <t>LISA RIYANTI</t>
  </si>
  <si>
    <t>Dusun Ladang Panjang Rt.002 Rw.006 Kelurahan Sari Mulya Kec. Rimbo Ilir Kab. Tebo</t>
  </si>
  <si>
    <t>Kantor Wali Nagari Simpangkur</t>
  </si>
  <si>
    <t>Sistem Penunjang Keputusan Penerimaan Program Keluarga Harapan (PKH) Pada Nagari Simpangkur Dengan Metode Simpel Additive Weighting(SAW)</t>
  </si>
  <si>
    <t>lisanyantipurnawan@gmail.com</t>
  </si>
  <si>
    <t>082317044080</t>
  </si>
  <si>
    <t>503/159/PENELITIAN/DPMPTSP/VI-2021</t>
  </si>
  <si>
    <t>ADVINDA DWI GUSRI ANDINI</t>
  </si>
  <si>
    <t>SDN 01 Padang Laweh</t>
  </si>
  <si>
    <t>Penerapan Metode Struktural Analitik Sintetik (SAS) Terhadap Keterampilan Membaca Permulaan Di Kelas I SD Negeri 01 Padang Laweh Kab. Dharmasraya</t>
  </si>
  <si>
    <t>avindadwi3008@gmail.com</t>
  </si>
  <si>
    <t>081392647097</t>
  </si>
  <si>
    <t>OKTA VIRNA WAHYU RAHMA</t>
  </si>
  <si>
    <t>SDN 02 Koto Salak</t>
  </si>
  <si>
    <t>Efektifitas Penggunaan Media Audio Semi Gerak Untuk Mengenalkan Simbol Sila Pancasila Pada Siswa Kelas I SDN 02 Koto Salak Kab. Dharmasraya</t>
  </si>
  <si>
    <t>oktavirna66@gmail.com</t>
  </si>
  <si>
    <t>082268739707</t>
  </si>
  <si>
    <t>SARTIKA PRIYANI</t>
  </si>
  <si>
    <t>Jl. Padang Lamo Km.13 Kelurahan Puntikalo Kec. Sumay Kab. Tebo</t>
  </si>
  <si>
    <t>Pengaruh Senam Tera Terhadap Penurunan Tekanan Darah Lansia Dengan Hipertensi Di wilayah Kerja Puskesmas Gunung Medan Tahun 2021</t>
  </si>
  <si>
    <t>sartikapriyani605@gmail.com</t>
  </si>
  <si>
    <t>082317770548</t>
  </si>
  <si>
    <t>Georitik</t>
  </si>
  <si>
    <t>MISRIANA</t>
  </si>
  <si>
    <t>Kendondong Raya Rt.004/Rw.000 Kelurahan Lubuk Tenam Kec. Jujuhan Ilir Kab. Bungo</t>
  </si>
  <si>
    <t>Pengaruh Penggunaan Model Quantum Teaching Terhadap Hasil Belajar Siswa Pada Mata Pelajaran IPS Di Kelas V SDN 07 Sitiung Kab. Dharmasraya</t>
  </si>
  <si>
    <t>misrianaaja@gmail.com</t>
  </si>
  <si>
    <t>ROHIMA</t>
  </si>
  <si>
    <t>Sumber Jaya Rt/Rw 009/004 Kelurahan Pematang Panjang Kec. Tanah Sepenggal Lintas Kab. Bungo</t>
  </si>
  <si>
    <t>Pengaruh Metode Demontrasi Terhadap Hasil Belajar Siswa Pada Muatan IPA DI Kelas SD N 07 Sitiung Kab. Dharmasraya</t>
  </si>
  <si>
    <t>rahimaazalia@gmail.com</t>
  </si>
  <si>
    <t>085267672245</t>
  </si>
  <si>
    <t>ELMI NURLISA</t>
  </si>
  <si>
    <t>Jl. Rajawali Rt.022/Rw.012 Kelurahan  Sapta Mulia Kec. Rimbo Bujang Kab. Tebo</t>
  </si>
  <si>
    <t>SDN 08 Koto Agung</t>
  </si>
  <si>
    <t>Pengembanga Lembar Kerja Peserta Didik (LKPD) Berbasis Scramlf Pada Pembelajaran Bahasa Indonesia Kelas II Di SD Negeri 08 Sitiung Kab. Dharmasraya</t>
  </si>
  <si>
    <t>elminurlisa@gmail.com</t>
  </si>
  <si>
    <t>082281438074</t>
  </si>
  <si>
    <t>RAHMAD SETYANTO</t>
  </si>
  <si>
    <t>BPR Dharma Nagari Kec. Koto Baru</t>
  </si>
  <si>
    <t>Pengaruh Sistem Layanan Tingkat Suku Bunga Keamanan Terhadap Keputusan Nasabah Dalam Menabung Studi Kasus PT. BPR Dharma Nagari</t>
  </si>
  <si>
    <t>rahmatsetianto6@gmail.com</t>
  </si>
  <si>
    <t>085216794202</t>
  </si>
  <si>
    <t>WAHYU BAMBANG SETIAWAN</t>
  </si>
  <si>
    <t>Jr. Ranah Makmur Nagari Koto Gadang Kec. Koto Besar Kab. Dharmasraya</t>
  </si>
  <si>
    <t>Komisi Pemilihan Umum (KPU) Kab. Dharmasraya</t>
  </si>
  <si>
    <t>Rancang Bangun Sistem Inventory Menggunakan Metode First In First OLT (FIFO) Pada Gudang Komisi Pemilihan Umum Kab. Dharmasraya</t>
  </si>
  <si>
    <t>wahyuganteng996@gmail.com</t>
  </si>
  <si>
    <t>085271397706</t>
  </si>
  <si>
    <t>ROZA NURAINI</t>
  </si>
  <si>
    <t>SDN 08 Koto Baru</t>
  </si>
  <si>
    <t>Pengembangan Media Pembelajaran Komik Materi Perkalian Di Kelas II SD</t>
  </si>
  <si>
    <t>rozanuraini351@gmail.com</t>
  </si>
  <si>
    <t>081268537994</t>
  </si>
  <si>
    <t>503/160/PENELITIAN/DPMPTSP/VI-2021</t>
  </si>
  <si>
    <t>503/161/PENELITIAN/DPMPTSP/VI-2021</t>
  </si>
  <si>
    <t>TRIOKTA HIDAYANI</t>
  </si>
  <si>
    <t>Jr. Padang Tarok Nagari Koto Salak Kec. Koto Salak Kab. Dharmasraya</t>
  </si>
  <si>
    <t>Nagari Koto Salak</t>
  </si>
  <si>
    <t>Pengaruh Implementasi Kebijakan Persepsi Dan Efektifitas Terhadap Kepuasan Masyarakat Penerima Bantuan Langsung Tunai Dana Desa (BLT Dana Desa) Nagari Koto Salak Tahun 2020</t>
  </si>
  <si>
    <t>trioktahidayani787@gmail.com</t>
  </si>
  <si>
    <t>08127683131</t>
  </si>
  <si>
    <t>503/162/PENELITIAN/DPMPTSP/VI-2021</t>
  </si>
  <si>
    <t>NUR AFIFA TUZZUHRO</t>
  </si>
  <si>
    <t>Jr. Tambah Ameh Kelurahan Palangki Kec. IV Nagari Kab. Sijunjung</t>
  </si>
  <si>
    <t>Dinas Kesehatan Dan LABKESDA Kab. Dharmasraya</t>
  </si>
  <si>
    <t>Uji Aktivitas Ekstrak Rumput Laut (Gracilia SP) Terhadap Daya Hambat Bakteri Echerichia coli</t>
  </si>
  <si>
    <t>nurafifatuzzuhro@gmail.com</t>
  </si>
  <si>
    <t>082275256802</t>
  </si>
  <si>
    <t>503/163/PENELITIAN/DPMPTSP/VI-2021</t>
  </si>
  <si>
    <t>PUTRI RAHAYU</t>
  </si>
  <si>
    <t>Mangun Jayo Kelurahan Mangun Jayo Kec. Tebo Tengah Kab. Tebo</t>
  </si>
  <si>
    <t xml:space="preserve">SMPN 2 Koto Baru  </t>
  </si>
  <si>
    <t>Pengembangan Media Pembelajaran Pop Up Book Materi Bangun Ruang Sisi Datar Di Kelas VIII SMP Negeri 2 Koto Baru</t>
  </si>
  <si>
    <t>pr5103365@gmail.com</t>
  </si>
  <si>
    <t>085378392676</t>
  </si>
  <si>
    <t>503/164/PENELITIAN/DPMPTSP/VI-2021</t>
  </si>
  <si>
    <t>RAHMI ATIK</t>
  </si>
  <si>
    <t>Muara Pangi Kel. Muara Pangi Kec. Lembah Masurai Kab. Dharmasraya</t>
  </si>
  <si>
    <t>SMK Negeri 1 Sitiung</t>
  </si>
  <si>
    <t>Pengembangan Model Pembelajaran Teknik Dasar Passing Bola Voli Melalui Metode Variatif Untuk Siswa Kelas X SMK Negeri 1 Sitiung</t>
  </si>
  <si>
    <t>1703051015@undhari.ac.id</t>
  </si>
  <si>
    <t>082348850433</t>
  </si>
  <si>
    <t>503/165/PENELITIAN/DPMPTSP/VI-2021</t>
  </si>
  <si>
    <t>YUNANI</t>
  </si>
  <si>
    <t>Desa Pasar Masurai Kel. Pasar Masurai Kec. Lembah Masurai Kab. Merangin</t>
  </si>
  <si>
    <t>TK IT Al-Irsyad Koto Baru</t>
  </si>
  <si>
    <t>Pengaruh Metode Bermain Peran Terhadap Perkembangan Bahasa Anak Usia 5-6 Tahun</t>
  </si>
  <si>
    <t>zulyanani@gmail.com</t>
  </si>
  <si>
    <t>082372659215</t>
  </si>
  <si>
    <t>S1 PG Paud</t>
  </si>
  <si>
    <t>503/166/PENELITIAN/DPMPTSP/VI-2021</t>
  </si>
  <si>
    <t>OVI ANDINI</t>
  </si>
  <si>
    <t>Desa Muara Pangi Rt.003/Rw.000 Kel. Muara Pangi Kec. Lembah Masurai Kab. Merangin</t>
  </si>
  <si>
    <t>Pengaruh Model Learning Cycle''5E'' Terhadap Hasil Belajar IPA Tema 8 Subtema I Siswa Kelas V SDN 17 Sitiung</t>
  </si>
  <si>
    <t>oviaandini@gmail.com</t>
  </si>
  <si>
    <t>081271731726</t>
  </si>
  <si>
    <t>KODE ARSIP</t>
  </si>
  <si>
    <t xml:space="preserve">TANGGAL </t>
  </si>
  <si>
    <t xml:space="preserve">WAKTU </t>
  </si>
  <si>
    <t>APE-001</t>
  </si>
  <si>
    <t>APE-002</t>
  </si>
  <si>
    <t>APE-003</t>
  </si>
  <si>
    <t>APE-004</t>
  </si>
  <si>
    <t>APE-005</t>
  </si>
  <si>
    <t>APE-006</t>
  </si>
  <si>
    <t>APE-007</t>
  </si>
  <si>
    <t>APE-008</t>
  </si>
  <si>
    <t>APE-009</t>
  </si>
  <si>
    <t>APE-010</t>
  </si>
  <si>
    <t>APE-011</t>
  </si>
  <si>
    <t>APE-012</t>
  </si>
  <si>
    <t>APE-013</t>
  </si>
  <si>
    <t>APE-014</t>
  </si>
  <si>
    <t>APE-015</t>
  </si>
  <si>
    <t>APE-016</t>
  </si>
  <si>
    <t>APE-017</t>
  </si>
  <si>
    <t>APE-018</t>
  </si>
  <si>
    <t>APE-019</t>
  </si>
  <si>
    <t>APE-020</t>
  </si>
  <si>
    <t>APE-021</t>
  </si>
  <si>
    <t>APE-022</t>
  </si>
  <si>
    <t>APE-023</t>
  </si>
  <si>
    <t>APE-024</t>
  </si>
  <si>
    <t>APE-025</t>
  </si>
  <si>
    <t>APE-026</t>
  </si>
  <si>
    <t>APE-027</t>
  </si>
  <si>
    <t>APE-028</t>
  </si>
  <si>
    <t>APE-029</t>
  </si>
  <si>
    <t>APE-030</t>
  </si>
  <si>
    <t>APE-031</t>
  </si>
  <si>
    <t>APE-032</t>
  </si>
  <si>
    <t>APE-033</t>
  </si>
  <si>
    <t>APE-034</t>
  </si>
  <si>
    <t>APE-035</t>
  </si>
  <si>
    <t>APE-036</t>
  </si>
  <si>
    <t>APE-037</t>
  </si>
  <si>
    <t>APE-038</t>
  </si>
  <si>
    <t>APE-039</t>
  </si>
  <si>
    <t>APE-040</t>
  </si>
  <si>
    <t>APE-041</t>
  </si>
  <si>
    <t>APE-042</t>
  </si>
  <si>
    <t>APE-043</t>
  </si>
  <si>
    <t>APE-044</t>
  </si>
  <si>
    <t>APE-045</t>
  </si>
  <si>
    <t>APE-046</t>
  </si>
  <si>
    <t>APE-047</t>
  </si>
  <si>
    <t>APE-048</t>
  </si>
  <si>
    <t>APE-049</t>
  </si>
  <si>
    <t>APE-050</t>
  </si>
  <si>
    <t>APE-051</t>
  </si>
  <si>
    <t>APE-052</t>
  </si>
  <si>
    <t>APE-053</t>
  </si>
  <si>
    <t>APE-054</t>
  </si>
  <si>
    <t>APE-055</t>
  </si>
  <si>
    <t>APE-056</t>
  </si>
  <si>
    <t>APE-057</t>
  </si>
  <si>
    <t>APE-058</t>
  </si>
  <si>
    <t>APE-059</t>
  </si>
  <si>
    <t>APE-060</t>
  </si>
  <si>
    <t>APE-061</t>
  </si>
  <si>
    <t>APE-062</t>
  </si>
  <si>
    <t>APE-063</t>
  </si>
  <si>
    <t>APE-064</t>
  </si>
  <si>
    <t>APE-065</t>
  </si>
  <si>
    <t>APE-066</t>
  </si>
  <si>
    <t>APE-067</t>
  </si>
  <si>
    <t>APE-068</t>
  </si>
  <si>
    <t>APE-069</t>
  </si>
  <si>
    <t>APE-070</t>
  </si>
  <si>
    <t>APE-071</t>
  </si>
  <si>
    <t>APE-072</t>
  </si>
  <si>
    <t>APE-073</t>
  </si>
  <si>
    <t>APE-074</t>
  </si>
  <si>
    <t>APE-075</t>
  </si>
  <si>
    <t>APE-076</t>
  </si>
  <si>
    <t>APE-077</t>
  </si>
  <si>
    <t>APE-078</t>
  </si>
  <si>
    <t>APE-079</t>
  </si>
  <si>
    <t>APE-080</t>
  </si>
  <si>
    <t>APE-081</t>
  </si>
  <si>
    <t>APE-082</t>
  </si>
  <si>
    <t>APE-083</t>
  </si>
  <si>
    <t>APE-084</t>
  </si>
  <si>
    <t>APE-085</t>
  </si>
  <si>
    <t>APE-086</t>
  </si>
  <si>
    <t>APE-087</t>
  </si>
  <si>
    <t>APE-088</t>
  </si>
  <si>
    <t>APE-089</t>
  </si>
  <si>
    <t>APE-090</t>
  </si>
  <si>
    <t>APE-091</t>
  </si>
  <si>
    <t>APE-092</t>
  </si>
  <si>
    <t>APE-093</t>
  </si>
  <si>
    <t>APE-094</t>
  </si>
  <si>
    <t>APE-095</t>
  </si>
  <si>
    <t>APE-096</t>
  </si>
  <si>
    <t>APE-097</t>
  </si>
  <si>
    <t>APE-098</t>
  </si>
  <si>
    <t>APE-099</t>
  </si>
  <si>
    <t>APE-100</t>
  </si>
  <si>
    <t>APE-101</t>
  </si>
  <si>
    <t>APE-102</t>
  </si>
  <si>
    <t>APE-103</t>
  </si>
  <si>
    <t>APE-104</t>
  </si>
  <si>
    <t>APE-105</t>
  </si>
  <si>
    <t>APE-106</t>
  </si>
  <si>
    <t>APE-107</t>
  </si>
  <si>
    <t>APE-108</t>
  </si>
  <si>
    <t>APE-109</t>
  </si>
  <si>
    <t>APE-110</t>
  </si>
  <si>
    <t>APE-111</t>
  </si>
  <si>
    <t>APE-112</t>
  </si>
  <si>
    <t>APE-113</t>
  </si>
  <si>
    <t>APE-114</t>
  </si>
  <si>
    <t>APE-115</t>
  </si>
  <si>
    <t>APE-116</t>
  </si>
  <si>
    <t>APE-117</t>
  </si>
  <si>
    <t>APE-118</t>
  </si>
  <si>
    <t>APE-119</t>
  </si>
  <si>
    <t>APE-120</t>
  </si>
  <si>
    <t>APE-121</t>
  </si>
  <si>
    <t>APE-122</t>
  </si>
  <si>
    <t>APE-123</t>
  </si>
  <si>
    <t>APE-124</t>
  </si>
  <si>
    <t>APE-125</t>
  </si>
  <si>
    <t>APE-126</t>
  </si>
  <si>
    <t>APE-127</t>
  </si>
  <si>
    <t>APE-128</t>
  </si>
  <si>
    <t>APE-129</t>
  </si>
  <si>
    <t>APE-130</t>
  </si>
  <si>
    <t>APE-131</t>
  </si>
  <si>
    <t>APE-132</t>
  </si>
  <si>
    <t>APE-133</t>
  </si>
  <si>
    <t>APE-134</t>
  </si>
  <si>
    <t>APE-135</t>
  </si>
  <si>
    <t>APE-136</t>
  </si>
  <si>
    <t>APE-137</t>
  </si>
  <si>
    <t>APE-138</t>
  </si>
  <si>
    <t>APE-139</t>
  </si>
  <si>
    <t>APE-140</t>
  </si>
  <si>
    <t>APE-141</t>
  </si>
  <si>
    <t>APE-142</t>
  </si>
  <si>
    <t>APE-143</t>
  </si>
  <si>
    <t>APE-144</t>
  </si>
  <si>
    <t>APE-145</t>
  </si>
  <si>
    <t>APE-146</t>
  </si>
  <si>
    <t>APE-147</t>
  </si>
  <si>
    <t>APE-148</t>
  </si>
  <si>
    <t>APE-149</t>
  </si>
  <si>
    <t>APE-150</t>
  </si>
  <si>
    <t>APE-151</t>
  </si>
  <si>
    <t>APE-152</t>
  </si>
  <si>
    <t>APE-153</t>
  </si>
  <si>
    <t>APE-154</t>
  </si>
  <si>
    <t>APE-155</t>
  </si>
  <si>
    <t>APE-156</t>
  </si>
  <si>
    <t>APE-157</t>
  </si>
  <si>
    <t>APE-158</t>
  </si>
  <si>
    <t>APE-159</t>
  </si>
  <si>
    <t>APE-160</t>
  </si>
  <si>
    <t>APE-161</t>
  </si>
  <si>
    <t>APE-162</t>
  </si>
  <si>
    <t>APE-163</t>
  </si>
  <si>
    <t>APE-164</t>
  </si>
  <si>
    <t>APE-165</t>
  </si>
  <si>
    <t>APE-166</t>
  </si>
  <si>
    <t>503/167/PENELITIAN/DPMPTSP/VI-2021</t>
  </si>
  <si>
    <t xml:space="preserve">WINDI CANDRA </t>
  </si>
  <si>
    <t xml:space="preserve">jorong Seberang Piruko Barat Nagari Koto Baru Kec. Koto Baru Kab. Dharmasraya </t>
  </si>
  <si>
    <t xml:space="preserve">UPT. Puskesmas Koto Baru </t>
  </si>
  <si>
    <t xml:space="preserve">Hubungan Pengetahuan dan Sikap dengan Resiko Tertular Covid-19 Pada Masyarakat di Jorong Pasar Koto Baru Wilayah Kerja UPT. Puskesmas Koto Baru Kabupaten Dharmasraya </t>
  </si>
  <si>
    <t>windicandra635@gmail.com</t>
  </si>
  <si>
    <t>082277856223</t>
  </si>
  <si>
    <t>APE-167</t>
  </si>
  <si>
    <t>503/168/PENELITIAN/DPMPTSP/VI-2021</t>
  </si>
  <si>
    <t xml:space="preserve">REVO ABI SANDRA </t>
  </si>
  <si>
    <t xml:space="preserve">Jorong Ranah Bakti Nagari Koto Gadang Kecamatan Koto Besar Kabupaten Dharmasraya </t>
  </si>
  <si>
    <t xml:space="preserve">Kantor Wali Nagari Koto Gadang </t>
  </si>
  <si>
    <t>Aplikasi Presensi Perangkat Nagari Menggunakan QR Code Berbasis Amdroid (Studi Kasus: Kantor Wali Nagari Koto Gadang)</t>
  </si>
  <si>
    <t>revoabdisabda@gmail.com</t>
  </si>
  <si>
    <t>081270034267</t>
  </si>
  <si>
    <t>APE-168</t>
  </si>
  <si>
    <t>503/169/PENELITIAN/DPMPTSP/VI-2021</t>
  </si>
  <si>
    <t xml:space="preserve">TIA NOVIARNI </t>
  </si>
  <si>
    <t>Jr. Pinang Gadang Nagari Koto Padang Kec. Koto Baru Kab. Dharmasraya</t>
  </si>
  <si>
    <t xml:space="preserve">SMK Negeri 1 Koto Baru </t>
  </si>
  <si>
    <t xml:space="preserve">Sistem Monitoring Kredit Poin Terhadap Pelanggaran Kedisiplinan Siswa Berbasis WEB di SMK Negeri 1 Koto Baru </t>
  </si>
  <si>
    <t>tianovriani27@gmail.com</t>
  </si>
  <si>
    <t>082383851278</t>
  </si>
  <si>
    <t>APE-169</t>
  </si>
  <si>
    <t>503/170/PENELITIAN/DPMPTSP/VI-2021</t>
  </si>
  <si>
    <t xml:space="preserve">LUSIYANA KATRIN </t>
  </si>
  <si>
    <t xml:space="preserve">Teluk Kuali Kelurahan Teluk Kuali Kec. Tebo Ulu Kab. Tebo </t>
  </si>
  <si>
    <t xml:space="preserve">SMP Negeri 4 Koto Baru </t>
  </si>
  <si>
    <t xml:space="preserve">Pengembangan Media Vidio Pembelajaran Menggunakan Aplikasi Powtoon Pada Materi Teks Prestasi di Kelas VII SMP Negeri 4 Koto Baru </t>
  </si>
  <si>
    <t>Katrinlusiyana@gmail.com</t>
  </si>
  <si>
    <t>082282251123</t>
  </si>
  <si>
    <t xml:space="preserve">S1 Pendidikan Bahasa Indonesia </t>
  </si>
  <si>
    <t>APE-170</t>
  </si>
  <si>
    <t>503/171/PENELITIAN/DPMPTSP/VI-2021</t>
  </si>
  <si>
    <t xml:space="preserve">DIDI ARPENI </t>
  </si>
  <si>
    <t>Jorong Talago Permai Nagari Sungai Rumbai kecamatan Sungai Rumbai Kab. Dharmasraya</t>
  </si>
  <si>
    <t>Sekolah Se-Kabupaten Dharmasraya</t>
  </si>
  <si>
    <t xml:space="preserve">Peningkatan Kinerja Guru Bimbimngan dan Konseling Melalui Pendekatan Community Based Research (CBR) di Kab. Dharmasraya </t>
  </si>
  <si>
    <t>didiarpen@gmail.com</t>
  </si>
  <si>
    <t>085266144445</t>
  </si>
  <si>
    <t xml:space="preserve">Bimbingan dan Konseling Pendidikan Islam </t>
  </si>
  <si>
    <t>APE-171</t>
  </si>
  <si>
    <t>503/172/PENELITIAN/DPMPTSP/VI-2021</t>
  </si>
  <si>
    <t xml:space="preserve">LUSI AMELIA </t>
  </si>
  <si>
    <t xml:space="preserve">Jumbak Rt. 004/Rw.002 Kelurahan Jumbak Kec. Jujuhan kab. Bungo </t>
  </si>
  <si>
    <t xml:space="preserve">SDN 01 Sitiung </t>
  </si>
  <si>
    <t xml:space="preserve">Pengaruh Moidel Pembelajaran Picture and Picture Terhadap Hasil Belajar Matematika Peserta Didik Kelas II SD Negeri 01 Sitiung </t>
  </si>
  <si>
    <t xml:space="preserve">lusiamelia1101@gmail.com </t>
  </si>
  <si>
    <t>082283406929</t>
  </si>
  <si>
    <t xml:space="preserve">  </t>
  </si>
  <si>
    <t>APE-172</t>
  </si>
  <si>
    <t>503/173/PENELITIAN/DPMPTSP/VI-2021</t>
  </si>
  <si>
    <t xml:space="preserve">ENDANG DWI LESTARI </t>
  </si>
  <si>
    <t xml:space="preserve">Beringin Jaya Rt.002/Rw.- Kelurahan Alur Gading Kecamatan Jujuhan Ilir Kabupaten Bungo </t>
  </si>
  <si>
    <t xml:space="preserve">Memenuhi Tugas Akhir </t>
  </si>
  <si>
    <t xml:space="preserve">Pengaruh Media Pembelajaran Flash card terhadap Kemampuan Membaca Permulaan Pada Anak Kelas 1 SD Negeri 01 Sitiung </t>
  </si>
  <si>
    <t>endangdwisulaiman@gmail.com</t>
  </si>
  <si>
    <t>082280981667</t>
  </si>
  <si>
    <t>APE-173</t>
  </si>
  <si>
    <t>503/174/PENELITIAN/DPMPTSP/VI-2021</t>
  </si>
  <si>
    <t xml:space="preserve">SITI AMRINA </t>
  </si>
  <si>
    <t>Desa Muara Kelukup rt.001/Rw.- Kelurahan Muara Kelukup Kec. Lembah Masurai Kab. Merangin</t>
  </si>
  <si>
    <t xml:space="preserve">Penerapan Model Holistic Mathematic Education (HME) Berbasis Sistem Among Terhadap Hasil Belajar Siswa Kelas 1 SDN 01 Sitiung </t>
  </si>
  <si>
    <t>amrinayn@gmail.com</t>
  </si>
  <si>
    <t>085384702219</t>
  </si>
  <si>
    <t>APE-174</t>
  </si>
  <si>
    <t>503/175/PENELITIAN/DPMPTSP/VI-2021</t>
  </si>
  <si>
    <t xml:space="preserve">WIDIA APRILIA </t>
  </si>
  <si>
    <t xml:space="preserve">Desa Raksa Budi Rt.007/Rw.002 Keluruhan Raksa Budi Kec. BTS ULU Kab. Musi Rawas </t>
  </si>
  <si>
    <t>Pengembangan Buku Ajar Berbasis Model Problem Based Learning Pada Subtema 1 Kekayaan Sumber Energi di Indonesia Pada Kelas IV Sekolah Dasar</t>
  </si>
  <si>
    <t>widiaaprilia093@gmail.com</t>
  </si>
  <si>
    <t>085384308367</t>
  </si>
  <si>
    <t>APE-175</t>
  </si>
  <si>
    <t>503/176/PENELITIAN/DPMPTSP/VI-2021</t>
  </si>
  <si>
    <t>ENAWATI</t>
  </si>
  <si>
    <t xml:space="preserve">TanjungRt.002/Rw.- Kelurahan Tanjung Puncuk Jambi Kec. VII Koto Kab. Tebo </t>
  </si>
  <si>
    <t xml:space="preserve">TK negeri Pembina Koto Baru </t>
  </si>
  <si>
    <t xml:space="preserve">Pengaruh Senam Bebek Berenang Terhadap Kemampuan Motorik Kasar Anak Usia 5-6 Tahun di TK Negeri Pembina Koto Baru </t>
  </si>
  <si>
    <t xml:space="preserve">enawati044@gmail.com </t>
  </si>
  <si>
    <t>081266821029</t>
  </si>
  <si>
    <t>APE-176</t>
  </si>
  <si>
    <t>APE-177</t>
  </si>
  <si>
    <t>APE-178</t>
  </si>
  <si>
    <t>APE-179</t>
  </si>
  <si>
    <t>APE-180</t>
  </si>
  <si>
    <t>APE-181</t>
  </si>
  <si>
    <t>APE-182</t>
  </si>
  <si>
    <t>503/177/PENELITIAN/DPMPTSP/VI-2021</t>
  </si>
  <si>
    <t>NINI EFRIANI</t>
  </si>
  <si>
    <t xml:space="preserve">SDN 03 Tiumang </t>
  </si>
  <si>
    <t xml:space="preserve">Pengembangan Media Pembelajaran Komik Dalam Penerapan Sila Pancasila PPKN Kelas 3 di Sekolah Dasar kabupaten Dharmasraya </t>
  </si>
  <si>
    <t>efrianinini@gmail.com</t>
  </si>
  <si>
    <t>081276984700</t>
  </si>
  <si>
    <t>503/178/PENELITIAN/DPMPTSP/VI-2021</t>
  </si>
  <si>
    <t xml:space="preserve">SURYALAINI </t>
  </si>
  <si>
    <t xml:space="preserve">Sungai Binjai Rt.007/Rw.003 Kelurahan Sungai Binjai Kec. Bathin III Kab. Bungo </t>
  </si>
  <si>
    <t xml:space="preserve">SDN 10 Koto Baru </t>
  </si>
  <si>
    <t xml:space="preserve">                                                                 </t>
  </si>
  <si>
    <t>Pengaruh Penerapan Model Holistic Mathematics Education (HME) Terhadap Nilai-Nilai Karakter Kelas II Di SDN 10 Koto Baru</t>
  </si>
  <si>
    <t>suryalaini602@gmail.com</t>
  </si>
  <si>
    <t>082373869703</t>
  </si>
  <si>
    <t>503/179/PENELITIAN/DPMPTSP/VI-2021</t>
  </si>
  <si>
    <t>SITI FEBRIKAESTI</t>
  </si>
  <si>
    <t>Jl. Bali Rt.002/Rw.001 Kelurahan Giri Purno Kec. Rimbo Ilir Kab. Tebo</t>
  </si>
  <si>
    <t>Analisis Faktor Penyebab Kesulitan Belajar Matematika Pada Masa Pandemi Covid-19 Kelas IV SDN 10 Koto Baru</t>
  </si>
  <si>
    <t>sitifebrikaesti01@gmail.com</t>
  </si>
  <si>
    <t>0082280347159</t>
  </si>
  <si>
    <t>503/180/PENELITIAN/DPMPTSP/VI-2021</t>
  </si>
  <si>
    <t>SITI GUSPITAWATI</t>
  </si>
  <si>
    <t>Bungo Tanjung Rt.009/Rw.000 Kel.Teluk Singkawang Kec. Sumay Kab. Tebo</t>
  </si>
  <si>
    <t>TK Islam Terpadu Yadiaksa Sungai Rumbai</t>
  </si>
  <si>
    <t>Pengembangan Media Vidio Pembelajaran Sentra Tema Alam Semesta Subtema Gejala Alam Di TK Islam Terpadu Yadiaksa Sungai Rumbai</t>
  </si>
  <si>
    <t>guspita123@gmail.com</t>
  </si>
  <si>
    <t>085273873152</t>
  </si>
  <si>
    <t>503/181/PENELITIAN/DPMPTSP/VI-2021</t>
  </si>
  <si>
    <t>LOLA LOVITA</t>
  </si>
  <si>
    <t>Faktor Yang Mempengaruhi Wanita Berkeluarga Untuk Bekerja Di Koto Baru Dharmasraya</t>
  </si>
  <si>
    <t>lolalovita@gmail.com</t>
  </si>
  <si>
    <t>089643157030</t>
  </si>
  <si>
    <t>Universitas Islam Negeri Imam Bonjol</t>
  </si>
  <si>
    <t>503/182/PENELITIAN/DPMPTSP/VI-2021</t>
  </si>
  <si>
    <t>ERI YANDUS</t>
  </si>
  <si>
    <t>Nagari Banai</t>
  </si>
  <si>
    <t>Penerapan Sanksi Adat Tentang Pemerkosaan Anak Tiri Perspektif Hukum Pidana Islam</t>
  </si>
  <si>
    <t>eyandus@gmail.com</t>
  </si>
  <si>
    <t>085213025481</t>
  </si>
  <si>
    <t>Hukum Pidana &amp; Politik</t>
  </si>
  <si>
    <t>APE-183</t>
  </si>
  <si>
    <t>APE-184</t>
  </si>
  <si>
    <t>APE-185</t>
  </si>
  <si>
    <t>APE-186</t>
  </si>
  <si>
    <t>APE-187</t>
  </si>
  <si>
    <t>APE-188</t>
  </si>
  <si>
    <t>APE-189</t>
  </si>
  <si>
    <t>APE-190</t>
  </si>
  <si>
    <t>503/183/PENELITIAN/DPMPTSP/VI-2021</t>
  </si>
  <si>
    <t>TIFANI RAHIMA YONDA</t>
  </si>
  <si>
    <t>Jr. Guguk Tinggi Nagari Koto Tinggi Kec. Koto Besar Kab. Dharmasraya</t>
  </si>
  <si>
    <t>Sistem E-Learning Berbasis Web Pada SMA Negeri 1 Sungai Rumbai</t>
  </si>
  <si>
    <t>082385439817</t>
  </si>
  <si>
    <t>tifani178900@gmail.com</t>
  </si>
  <si>
    <t>503/184/PENELITIAN/DPMPTSP/VI-2021</t>
  </si>
  <si>
    <t>POPI JULITA</t>
  </si>
  <si>
    <t>Jr. Sialang Gaung Nagari Sialang Gaung Kec. Koto Baru Kab. Dharmasraya</t>
  </si>
  <si>
    <t>Pasar Sialang Gaung</t>
  </si>
  <si>
    <t>Dasar Penetapan Harga Sembako Dalam Perseptif Ekonomi Islam Di Pasar Sialang Gaung Kec. Koto Baru Kab. Dharmasraya</t>
  </si>
  <si>
    <t>popi.julita3@gmail.com</t>
  </si>
  <si>
    <t>082319484740</t>
  </si>
  <si>
    <t>503/185/PENELITIAN/DPMPTSP/VI-2021</t>
  </si>
  <si>
    <t>ALNANDA ADITIO RAHMAT</t>
  </si>
  <si>
    <t>Jr.Sungai Pinang Nagari Timpeh Kec. Timpeh Kab. Dharmasraya</t>
  </si>
  <si>
    <t>Pelaksanaan Zakat Produktif Pada Basnas Kab. Dharmasraya</t>
  </si>
  <si>
    <t>alnandaaditiorahmat14@gmail.com</t>
  </si>
  <si>
    <t>081261711915</t>
  </si>
  <si>
    <t>Universitas Bung Hatta</t>
  </si>
  <si>
    <t>Ilmu Hukum</t>
  </si>
  <si>
    <t>503/186/PENELITIAN/DPMPTSP/VI-2021</t>
  </si>
  <si>
    <t>503/187/PENELITIAN/DPMPTSP/VI-2021</t>
  </si>
  <si>
    <t>503/188/PENELITIAN/DPMPTSP/VI-2021</t>
  </si>
  <si>
    <t>503/189/PENELITIAN/DPMPTSP/VI-2021</t>
  </si>
  <si>
    <t>DIAN ANGRIYANA</t>
  </si>
  <si>
    <t>Desa Muara Kelukup Rt.004/Rw.- Kelurahan Muara Kelukup Kec. Lembah Masurai Kab. Marangin</t>
  </si>
  <si>
    <t>Pengembangan Media POP UP BOOK Mareri Bangun Datar Kelas IV Sekolah dasar</t>
  </si>
  <si>
    <t>angriyanadian@gmail.com</t>
  </si>
  <si>
    <t>082281252041</t>
  </si>
  <si>
    <t>YAYAT ANDIKA</t>
  </si>
  <si>
    <t>Jr. Parik Tarajak Nagari Sikabau Kec. Pulau Punjung Kab. Dharmasraya</t>
  </si>
  <si>
    <t>Polres Dharmasraya</t>
  </si>
  <si>
    <t>Sisteem Informasi Barang Bukti Tilang Berbasis Web Pada Polres Dharmasraya</t>
  </si>
  <si>
    <t>yayatandika@gmail.com</t>
  </si>
  <si>
    <t>082285535253</t>
  </si>
  <si>
    <t>503/190/PENELITIAN/DPMPTSP/VI-2021</t>
  </si>
  <si>
    <t>RESTINA</t>
  </si>
  <si>
    <t>Perenti Luweh Kelurahan Perenti Luweh Kec. Tanah Tumbuh Kab. Bungo</t>
  </si>
  <si>
    <t>SDN 14 Koto Baru</t>
  </si>
  <si>
    <t>Pengembangan E-Module Pembelajaran Matematika Pada Siswa Kelas V SD Negeri 14 Koto Baru</t>
  </si>
  <si>
    <t>resti99phone@gmail.com</t>
  </si>
  <si>
    <t>082217393078</t>
  </si>
  <si>
    <t>APE-191</t>
  </si>
  <si>
    <t>APE-192</t>
  </si>
  <si>
    <t>APE-193</t>
  </si>
  <si>
    <t>APE-194</t>
  </si>
  <si>
    <t>APE-195</t>
  </si>
  <si>
    <t>APE-196</t>
  </si>
  <si>
    <t>APE-197</t>
  </si>
  <si>
    <t>APE-198</t>
  </si>
  <si>
    <t>APE-199</t>
  </si>
  <si>
    <t>APE-200</t>
  </si>
  <si>
    <t>APE-201</t>
  </si>
  <si>
    <t>APE-202</t>
  </si>
  <si>
    <t>APE-203</t>
  </si>
  <si>
    <t>APE-204</t>
  </si>
  <si>
    <t>503/201/PENELITIAN/DPMPTSP/VI-2021</t>
  </si>
  <si>
    <t>503/192/PENELITIAN/DPMPTSP/VI-2021</t>
  </si>
  <si>
    <t>503/193/PENELITIAN/DPMPTSP/VI-2021</t>
  </si>
  <si>
    <t>503/194/PENELITIAN/DPMPTSP/VI-2021</t>
  </si>
  <si>
    <t>503/195/PENELITIAN/DPMPTSP/VI-2021</t>
  </si>
  <si>
    <t>503/196/PENELITIAN/DPMPTSP/VI-2021</t>
  </si>
  <si>
    <t>503/197/PENELITIAN/DPMPTSP/VI-2021</t>
  </si>
  <si>
    <t>503/198/PENELITIAN/DPMPTSP/VI-2021</t>
  </si>
  <si>
    <t>503/199/PENELITIAN/DPMPTSP/VI-2021</t>
  </si>
  <si>
    <t>503/200/PENELITIAN/DPMPTSP/VI-2021</t>
  </si>
  <si>
    <t>MUTIARA DESTIKA WAHYUNINGSIH</t>
  </si>
  <si>
    <t>Desa Muara Jernih Kel. Muara Jernih Kec. Tabir Ulu kab. Merangin</t>
  </si>
  <si>
    <t>SD Negeri 15 Koto Baru</t>
  </si>
  <si>
    <t>Pengembangan E-Modul Pembelajaran Bahasa Indonesia Pada Materi Tema 7 Pada Siswa Kelas II SD Negeri 15 Koto Baru</t>
  </si>
  <si>
    <t>mutiaradestika@gmail.com</t>
  </si>
  <si>
    <t>082182134601</t>
  </si>
  <si>
    <t>CICI NOVTAFIA</t>
  </si>
  <si>
    <t>Samsat Kab. Dharmasraya</t>
  </si>
  <si>
    <t>Pengaruh Sistem Administrasi Pepajakan Dan Sanksi Pidana Terhadap Tingkat Kepatuhan Pengusaha Kerna Pajak Dengan Pemeriksaan Pajak Sebagai Variabel Moderating</t>
  </si>
  <si>
    <t>S1 Akutansi</t>
  </si>
  <si>
    <t>USWATUN HASANAH</t>
  </si>
  <si>
    <t>Korong Toboh Tangah Kel. Sintuak Toboh Gadang Kab. Padang Pariaman</t>
  </si>
  <si>
    <t>Kenagarian Koto Baru Kec. Koto Baru Kab. Dharmasraya</t>
  </si>
  <si>
    <t>Adat Duduakan Urang Dalam Walimatul 'Ursy Ditinjau Dari Hukum Islam(Studi Kasus Di Kenagarian Koto Baru Kec. Koto Baru Kab. Dharmasraya</t>
  </si>
  <si>
    <t>isnahanasah99@gmail.com</t>
  </si>
  <si>
    <t>085254399308</t>
  </si>
  <si>
    <t>MERI ASTUTI</t>
  </si>
  <si>
    <t>Desa Tanjung Beringin Kel. Tanjung Beringin Kec. Tabir Barat Kab. Merangin</t>
  </si>
  <si>
    <t>SD Negeri 10 Koto Baru</t>
  </si>
  <si>
    <t>Pengaruh Model Kooperatip Tipe Round Table Terhadap Hasil Belajar Pada Mata Pembelajaran Bahasa Indonesia Peserta Didik IV SDN 10 Koto Baru Kab. Dharmasraya</t>
  </si>
  <si>
    <t>astutimerry53@gmail.com</t>
  </si>
  <si>
    <t>082383850732</t>
  </si>
  <si>
    <t>RIKI AFRIANDA PUTRA</t>
  </si>
  <si>
    <t>Jr. Ranah Palabi Nagari Ranah Palabi Kec. Timpeh</t>
  </si>
  <si>
    <t>Puskesmas Padang Laweh</t>
  </si>
  <si>
    <t>Pengaruh Servant Leadership Dan Komitmen Organisasi Terhadap Kinerja Karyawan Dengan Organization citizenship Behavior(OVB)Sebagai Variabel Intervening Pada Puskesmas Padang Laweh</t>
  </si>
  <si>
    <t>apriyandraputra@gmail.com</t>
  </si>
  <si>
    <t>082174541014</t>
  </si>
  <si>
    <t>DIAN AGUSTIANTI</t>
  </si>
  <si>
    <t>Dinas Pendidikan Kab. Dharmasraya</t>
  </si>
  <si>
    <t>Sistem Informasi Kearsipan Surat Berbasis Web Di Lingkungan Dinas Pendidikan Kab. Dharmasraya</t>
  </si>
  <si>
    <t>dianpity10@gmail.com</t>
  </si>
  <si>
    <t>085763247531</t>
  </si>
  <si>
    <t>SRI RAHMA DANI</t>
  </si>
  <si>
    <t>SDN 05 Koto Baru</t>
  </si>
  <si>
    <t>Pengembangan Media Travel game Pada Pembelajaran Perkalian Dan Pembagian Bilangan Pecahan Matematika Di Kelas V Sekolah Dasar</t>
  </si>
  <si>
    <t>09sriramahdani@gmail.com</t>
  </si>
  <si>
    <t>081371866473</t>
  </si>
  <si>
    <t>AYU ANDIRA</t>
  </si>
  <si>
    <t>Pasir Pangerayan RT/RW 015/000 Kel. Candi Kec. Tanah Sepenggal Kab. Bungo</t>
  </si>
  <si>
    <t>Pengembangan Media Pembelajaran Vidio Animasi Pada Pelajaran IPS Kelas V SDN 14 Koto Baru</t>
  </si>
  <si>
    <t>ayu43735@gmail.com</t>
  </si>
  <si>
    <t>082269561237</t>
  </si>
  <si>
    <t>RANI HASRIANTI PUTRI</t>
  </si>
  <si>
    <t>APE-205</t>
  </si>
  <si>
    <t>APE-206</t>
  </si>
  <si>
    <t>APE-207</t>
  </si>
  <si>
    <t>APE-208</t>
  </si>
  <si>
    <t>APE-209</t>
  </si>
  <si>
    <t>APE-210</t>
  </si>
  <si>
    <t>LEONITA AINUN SABILA</t>
  </si>
  <si>
    <t>Jr. Batang BintunganVI Nagari Sialang Gaung Kec. Koto Baru Kab. Dharmasraya</t>
  </si>
  <si>
    <t>SDLB Koto Agung Dharmasraya</t>
  </si>
  <si>
    <t>Pengembangan Modul Pembelajaran Matematika Pada Materi Operasi Penjumlahan Dan Pengurangan Berbasis CTL Untuk Anak Tunagrahita Ringan Kelas III SDLB Koto Agung Dharmasraya</t>
  </si>
  <si>
    <t>sabilaleonitaainun@gmail.com</t>
  </si>
  <si>
    <t>082387375249</t>
  </si>
  <si>
    <t>VISI OFI UTAMI</t>
  </si>
  <si>
    <t>Ujung Tanjung Kel. Ujung Tanjung Kec. Jujuhan Kab. Bungo</t>
  </si>
  <si>
    <t>Pengaruh Model Problem Based Learning(PBL)Terhadap Hasil Belajar IPS Pada Peserta Didik Kelas V SDN 03 Tiumang Kab. Dharmasraya</t>
  </si>
  <si>
    <t>visicantikkali@gmail.com</t>
  </si>
  <si>
    <t>082268492119</t>
  </si>
  <si>
    <t>MIKI ANJELI</t>
  </si>
  <si>
    <t>Jr. Koto Beringin Nagari Koto Beringin Kec. Tiumang Kab. Dharmasraya</t>
  </si>
  <si>
    <t xml:space="preserve">SLB Koto Agung </t>
  </si>
  <si>
    <t>Penggunaan Media Pembelajaran Audio-Visual Dalam Mata Pelajaran PAI Pada Siswa Tunagrahita di SLB Koto Agung Blok B Sitiung I Kec. Sitiung kab. Dharmasraya</t>
  </si>
  <si>
    <t>mikianjeli99@gmail.com</t>
  </si>
  <si>
    <t>082286687115</t>
  </si>
  <si>
    <t>ELMI FERISYA ANDRIANY</t>
  </si>
  <si>
    <t>Jr. Tanah Abang Nagari Sungai Rumbai Kec. Sungai Rumbai Kab. Dharmasraya</t>
  </si>
  <si>
    <t>Pengaruh Model Direct Instruction Terhadap Keterampilan Menulis Pada Mata Pelajaran Baha Indonesia Tema 2 Kelas V SDN 14 Koto Baru</t>
  </si>
  <si>
    <t>1703011006@gmail.com</t>
  </si>
  <si>
    <t>085271244817</t>
  </si>
  <si>
    <t>ARLIN RAMADHAYANTI</t>
  </si>
  <si>
    <t>SMPN 1 Koto Salak</t>
  </si>
  <si>
    <t>Partisipasi Siswa Dalam Mengikuti Dzhikir Pagi Di SMPN 1 Koto Salak</t>
  </si>
  <si>
    <t>arlinramadhani21@gmail.com</t>
  </si>
  <si>
    <t>081270282713</t>
  </si>
  <si>
    <t>DEA AZHARI</t>
  </si>
  <si>
    <t>TPA Babusalam Pulau Punjung</t>
  </si>
  <si>
    <t>Upaya Guru TPA dalam Meningkatkan Kemampuan Baca Alquran Di Taman Pendidikan Alquran Babusalam Jorong Simpang Pogang Kec. Pulau Punjung Kab.Dharmasraya</t>
  </si>
  <si>
    <t>yhayaazhari@gmail.com</t>
  </si>
  <si>
    <t>083186237581</t>
  </si>
  <si>
    <t>PAI</t>
  </si>
  <si>
    <t>EVRY LIA DWI PUTRI</t>
  </si>
  <si>
    <t>Sumber Harta Rt.000/Rw.000 Kel. Sumber Harta Kec. Sumber Harta Kab. Musi Rawas</t>
  </si>
  <si>
    <t>SDN 16 Koto Baru</t>
  </si>
  <si>
    <t>Pengaruh Model Quantum Teaching Terhadap hasil Belajar Tematik Terpadu Siswa Muatan IPA Di Sekolah Dasar</t>
  </si>
  <si>
    <t>dwiputrievrylia70@gmail.com</t>
  </si>
  <si>
    <t>082287614902</t>
  </si>
  <si>
    <t>EPPI SAPUTRA</t>
  </si>
  <si>
    <t>Kel. Jumbak Kec. Jujuhan Kab. Bungo</t>
  </si>
  <si>
    <t>Pengaruh Model Pembelajaran Kooperatif Tipe Numbered Heads Together (NHT) Terhadap Hasil Belajar IPS Siswa Kelas IV SD Negeri 13 Sitiung</t>
  </si>
  <si>
    <t>eppi.saputra188@gmail.com</t>
  </si>
  <si>
    <t>085242497827</t>
  </si>
  <si>
    <t>KHARISMA</t>
  </si>
  <si>
    <t>SMA Negeri 2 Koto Baru</t>
  </si>
  <si>
    <t>Sistem Pendukung Keputusan Penentuan Guru Berprestasi Dengan Menggunakan Metode SAW</t>
  </si>
  <si>
    <t>krismaasli116@gmail.com</t>
  </si>
  <si>
    <t>08527869353</t>
  </si>
  <si>
    <t>ROMITA YULIATI</t>
  </si>
  <si>
    <t>Kel. Renah Sungai Ipuh Kec. Limbur Lubuk Mengkuang Kab. Bungo</t>
  </si>
  <si>
    <t>TK Candrawasi Koto Baru</t>
  </si>
  <si>
    <t>Pengaruh Gerak Dan Lagu Terhadap Kemampuan Metorik Kasar Anak Usia 5-6 Tahun Di TK Cebndrawasi Koto Baru Kab. Dharmasraya</t>
  </si>
  <si>
    <t>romitayuliati@gmail.com</t>
  </si>
  <si>
    <t>082299848414</t>
  </si>
  <si>
    <t>503/002/SIK-RO/DPMPTSP/V/2021</t>
  </si>
  <si>
    <t>0852 1972 5099  (Telp Perusahaan)                           '0852 1972 5099 (Telp pimpinan perusahaan)</t>
  </si>
  <si>
    <t xml:space="preserve">KODE </t>
  </si>
  <si>
    <t>A.D_001</t>
  </si>
  <si>
    <t>A.D_002</t>
  </si>
  <si>
    <t>A.D_005</t>
  </si>
  <si>
    <t>A.D_006</t>
  </si>
  <si>
    <t>A.D_007</t>
  </si>
  <si>
    <t>A.D_008</t>
  </si>
  <si>
    <t>A.D_009</t>
  </si>
  <si>
    <t>A.D_010</t>
  </si>
  <si>
    <t>A.D_011</t>
  </si>
  <si>
    <t>A.D_014</t>
  </si>
  <si>
    <t>A.D_013</t>
  </si>
  <si>
    <t>A.D_017</t>
  </si>
  <si>
    <t>A.D_018</t>
  </si>
  <si>
    <t>A.D_003</t>
  </si>
  <si>
    <t>A.D_004</t>
  </si>
  <si>
    <t>A.D_012</t>
  </si>
  <si>
    <t>A.D_015</t>
  </si>
  <si>
    <t>A.D_016</t>
  </si>
  <si>
    <t>A.D_019</t>
  </si>
  <si>
    <t>A.D_020</t>
  </si>
  <si>
    <t>A.D_021</t>
  </si>
  <si>
    <t>A.D_022</t>
  </si>
  <si>
    <t>A.D_023</t>
  </si>
  <si>
    <t>A.D_024</t>
  </si>
  <si>
    <t>A.D_025</t>
  </si>
  <si>
    <t>A.D_026</t>
  </si>
  <si>
    <t>A.D_027</t>
  </si>
  <si>
    <t>A.D_028</t>
  </si>
  <si>
    <t>A.D_029</t>
  </si>
  <si>
    <t>A.D_030</t>
  </si>
  <si>
    <t>A.D_031</t>
  </si>
  <si>
    <t>A.D_032</t>
  </si>
  <si>
    <t>A.D_033</t>
  </si>
  <si>
    <t>A.D_034</t>
  </si>
  <si>
    <t>A.D_035</t>
  </si>
  <si>
    <t>A.D_036</t>
  </si>
  <si>
    <t>A.D_037</t>
  </si>
  <si>
    <t>A.D_038</t>
  </si>
  <si>
    <t>A.D_039</t>
  </si>
  <si>
    <t>A.D_040</t>
  </si>
  <si>
    <t>503/32/SIP-D/ DPMPTSP/V-2021</t>
  </si>
  <si>
    <t>dr. VERA YOLANDA</t>
  </si>
  <si>
    <t xml:space="preserve">Jr. Ranah Baru Nagari Abai Siat Kec. Koto Besar Kab. Dharmasraya </t>
  </si>
  <si>
    <t>1221100120222740</t>
  </si>
  <si>
    <t>489/RK/IDI-DR/IV/2021</t>
  </si>
  <si>
    <t>082387865407</t>
  </si>
  <si>
    <t>503/33/SIP-D/ DPMPTSP/V-2021</t>
  </si>
  <si>
    <t xml:space="preserve">dr. PUTRI FITRIANA SARI </t>
  </si>
  <si>
    <t>UPT Puskesmas Tiumang (Jln. Sungai Langok Kec. Tiumang Kab. Dharmasraya)</t>
  </si>
  <si>
    <t>Jl. Lintas Sumatera Simpang IV (Jr. Koto Baru Nagari Koto Baru Kec. Koto Baru Kab. Dharmasraya)</t>
  </si>
  <si>
    <t>503/38/SIP-D/ DPMPTSP/V-2021</t>
  </si>
  <si>
    <t xml:space="preserve">dr. KURNIA HERNOLINGGA </t>
  </si>
  <si>
    <t xml:space="preserve">Jr. Sungai Sangkir Nagari Sungai Dareh Kec. Pulau Punjung Kab. Dharmasraya </t>
  </si>
  <si>
    <t>494/RK/IDI-DM/V/2020</t>
  </si>
  <si>
    <t xml:space="preserve">Jorong Ranah Macang Nagari Sungai Dareh Kecamatan Pulau Punjung Kab. Dharmasraya </t>
  </si>
  <si>
    <t>503/35/SIP-D/ DPMPTSP/V-2021</t>
  </si>
  <si>
    <t xml:space="preserve">dr. DHEA MULIA PUTRI </t>
  </si>
  <si>
    <t>1321100121221706</t>
  </si>
  <si>
    <t>497/RK/IDI-DM/VI/2020</t>
  </si>
  <si>
    <t>081270910040</t>
  </si>
  <si>
    <t>503/36/SIP-D/ DPMPTSP/V-2021</t>
  </si>
  <si>
    <t>dr. HENDRESTA, Sp.P</t>
  </si>
  <si>
    <t xml:space="preserve">Jr. Sungai Kambut RT.00/RW.00 Nagari Sungai Kambnut Kec. Pulau Punjung Kab. Dharmasraya </t>
  </si>
  <si>
    <t xml:space="preserve">Bariang Indah 1 No. 97 RT/RW 002/001 Kelurahan Anduring Kec. Kuranji Kota Padang </t>
  </si>
  <si>
    <t>1311604420007390</t>
  </si>
  <si>
    <t>452/RK/IDI-DM/I/2021</t>
  </si>
  <si>
    <t xml:space="preserve">Dokter Spesialis Paru </t>
  </si>
  <si>
    <t>082383474117</t>
  </si>
  <si>
    <t>503/37/SIP-D/ DPMPTSP/VI-2021</t>
  </si>
  <si>
    <t xml:space="preserve">dr. DWINANDA EMIRA </t>
  </si>
  <si>
    <t xml:space="preserve">Jr. koto Agung Nagari Sitiung Kec. Sitiung Kab. Dharmasraya </t>
  </si>
  <si>
    <t>1321100421009226</t>
  </si>
  <si>
    <t>496/RK/IDI-DM/VI/2021</t>
  </si>
  <si>
    <t>UPT Puskesmas Sitiung I (Jr. Koto Agung Nagari Sitiung Kec. Sitiung Kab. Dharmasraya)</t>
  </si>
  <si>
    <t>085274174274</t>
  </si>
  <si>
    <t>503/39/SIP-D/ DPMPTSP/VI-2021</t>
  </si>
  <si>
    <t>501/RK/IDI-DR/VI/2021</t>
  </si>
  <si>
    <t>KODE</t>
  </si>
  <si>
    <t>A.B_001</t>
  </si>
  <si>
    <t>A.B_002</t>
  </si>
  <si>
    <t>A.B_005</t>
  </si>
  <si>
    <t>A.B_006</t>
  </si>
  <si>
    <t>A.B_007</t>
  </si>
  <si>
    <t>A.B_008</t>
  </si>
  <si>
    <t>A.B_009</t>
  </si>
  <si>
    <t>A.B_010</t>
  </si>
  <si>
    <t>A.B_011</t>
  </si>
  <si>
    <t>A.B_014</t>
  </si>
  <si>
    <t>A.B_020</t>
  </si>
  <si>
    <t>A.B_003</t>
  </si>
  <si>
    <t>A.B_004</t>
  </si>
  <si>
    <t>A.B_012</t>
  </si>
  <si>
    <t>A.B_013</t>
  </si>
  <si>
    <t>A.B_015</t>
  </si>
  <si>
    <t>A.B_016</t>
  </si>
  <si>
    <t>A.B_017</t>
  </si>
  <si>
    <t>A.B_018</t>
  </si>
  <si>
    <t>A.B_019</t>
  </si>
  <si>
    <t>A.B_021</t>
  </si>
  <si>
    <t>A.B_022</t>
  </si>
  <si>
    <t>A.B_023</t>
  </si>
  <si>
    <t>A.B_024</t>
  </si>
  <si>
    <t>A.B_025</t>
  </si>
  <si>
    <t>A.B_026</t>
  </si>
  <si>
    <t>A.B_027</t>
  </si>
  <si>
    <t>A.B_028</t>
  </si>
  <si>
    <t>A.B_029</t>
  </si>
  <si>
    <t>A.B_030</t>
  </si>
  <si>
    <t>A.B_031</t>
  </si>
  <si>
    <t>A.B_032</t>
  </si>
  <si>
    <t>A.B_033</t>
  </si>
  <si>
    <t>A.B_034</t>
  </si>
  <si>
    <t>A.B_035</t>
  </si>
  <si>
    <t>A.B_036</t>
  </si>
  <si>
    <t>A.B_037</t>
  </si>
  <si>
    <t>A.B_038</t>
  </si>
  <si>
    <t>A.B_039</t>
  </si>
  <si>
    <t>A.B_040</t>
  </si>
  <si>
    <t>503/031/SIP-B/ DPMPTSP/V-2021</t>
  </si>
  <si>
    <t>08136384299</t>
  </si>
  <si>
    <t xml:space="preserve">DIAN SYAFITRI, A.Md.Keb </t>
  </si>
  <si>
    <t xml:space="preserve">Jr. Sungai Karang Nagari tiumang Kec. Tiumang Kab. Dharmasraya </t>
  </si>
  <si>
    <t>030252219-3151422</t>
  </si>
  <si>
    <t>503/032/SIP-B/ DPMPTSP/V-2021</t>
  </si>
  <si>
    <t>030252221-3469710</t>
  </si>
  <si>
    <t>082284006693</t>
  </si>
  <si>
    <t>503/033/SIP-B/ DPMPTSP/V-2021</t>
  </si>
  <si>
    <t>UDAL AGUNG NURHAYATI,A.Md.Keb</t>
  </si>
  <si>
    <t>DELVITA RAHMI, A.Md.Keb</t>
  </si>
  <si>
    <t xml:space="preserve">Jr. Mayamg Taurai Nagari Koto Gadang Kec. Koto Besar Kab. Dharmasraya </t>
  </si>
  <si>
    <t>030252118-2194010</t>
  </si>
  <si>
    <t xml:space="preserve">Bidan di UPT Puskesmas Beringin Sakti, Jr. Sakato Nagari Taratak Tinggi   Kec. Timpeh  </t>
  </si>
  <si>
    <t>081354622774</t>
  </si>
  <si>
    <t>503/034/SIP-B/ DPMPTSP/V-2021</t>
  </si>
  <si>
    <t>REFKA ANGGRAINI, A.Md.Keb</t>
  </si>
  <si>
    <t xml:space="preserve">Jr. Sungai Tambang II Nagari Kunangan Parik Rantang Kec. Kamang Baru Kab. Dharmasraya </t>
  </si>
  <si>
    <t>030252220-3371635</t>
  </si>
  <si>
    <t>081372238692</t>
  </si>
  <si>
    <t>503/035/SIP-B/ DPMPTSP/VI-2021</t>
  </si>
  <si>
    <t>RENI SUKMAYANTI, A.Md.Keb</t>
  </si>
  <si>
    <t xml:space="preserve">Jr. Saiyo Beringin Sakti Nagari Taratak Tinggi Kec. Timpeh Kab. Dharmasraya </t>
  </si>
  <si>
    <t>030252218-2194635</t>
  </si>
  <si>
    <t>082136118506</t>
  </si>
  <si>
    <t>503/036/SIP-B/ DPMPTSP/VI-2021</t>
  </si>
  <si>
    <t xml:space="preserve"> YELMA HERA NENGSIH, A.Md.Keb </t>
  </si>
  <si>
    <t xml:space="preserve">Dusun Sungai Arang RT.002/RW.001 Kelurahan Logas Hilir Kec. Singingi Kabupaten Kuantan Singingi </t>
  </si>
  <si>
    <t>050252117-2186745</t>
  </si>
  <si>
    <t>Klinik PT. BRM, Ca,p Km.137 PT. BRM Jl. Lubuk MansaguNagari IV Koto Baru Dibawah Kec. IX Koto Kabupaten Dharmasaraya</t>
  </si>
  <si>
    <t>082169504747</t>
  </si>
  <si>
    <t>503/037/SIP-B/ DPMPTSP/VI-2021</t>
  </si>
  <si>
    <t>MELATI DARA PERDANA, A.Md.Keb</t>
  </si>
  <si>
    <t xml:space="preserve">Jorong Koto Nagari Gunung Medan Kec. Sitiung Kab. Dharmasraya </t>
  </si>
  <si>
    <t>030252218-2402156</t>
  </si>
  <si>
    <t>503/025/SIP-B/ DPMPTSP/V-2021</t>
  </si>
  <si>
    <t>MARINA MAHESI, A.Md.Keb</t>
  </si>
  <si>
    <t>Tanjung Raden RT. 001/RW.- Kelurahan Tanjung Raden Kec. Limun Kab. Sarolangun</t>
  </si>
  <si>
    <t>040252220-3337155</t>
  </si>
  <si>
    <t>082182818198</t>
  </si>
  <si>
    <t>503/038/SIP-B/ DPMPTSP/VI-2021</t>
  </si>
  <si>
    <t xml:space="preserve">YOCIYA RISKA, A.Md.Keb </t>
  </si>
  <si>
    <t xml:space="preserve">Jr. Pinang Gadang Nagari Koto Padang Kec. Koto Baru Kec. Kab. Dharmasraya </t>
  </si>
  <si>
    <t>030252121-3450162</t>
  </si>
  <si>
    <t>08126759271</t>
  </si>
  <si>
    <t>A.A-001</t>
  </si>
  <si>
    <t>A.A-002</t>
  </si>
  <si>
    <t>A.A-003</t>
  </si>
  <si>
    <t>A.A-004</t>
  </si>
  <si>
    <t>A.A-005</t>
  </si>
  <si>
    <t>A.A-006</t>
  </si>
  <si>
    <t>A.A-007</t>
  </si>
  <si>
    <t>503/9/SIPA/DPMPTSP/VI/2021</t>
  </si>
  <si>
    <t xml:space="preserve">RIKI ERISMAN, S.Farm </t>
  </si>
  <si>
    <t>19920106/STRA-UNAND/2015/112156</t>
  </si>
  <si>
    <t xml:space="preserve">Jl. Barau Vila Fajar Indah II B/01 RT.001/RW.007 Kelurahan Sialang Sakti Kota Pekanbaru </t>
  </si>
  <si>
    <t>Klinik Zara Skincare (Jl. Lintas Sumatera Km. 1 Nagari Empat Koto Pulau Punjung Kec. Pulau Punjung)</t>
  </si>
  <si>
    <t>A.A-008</t>
  </si>
  <si>
    <t>A.A-009</t>
  </si>
  <si>
    <t>081268280601</t>
  </si>
  <si>
    <t>UTDRS Sungai Dareh, Jl. Lintas Sumatera Km. 2 Pulau Punjung Kec. Pulau Punjung Kab. Dharmasraya.</t>
  </si>
  <si>
    <t>A.TPD_001</t>
  </si>
  <si>
    <t>A. TTK_001</t>
  </si>
  <si>
    <t>A. TTK_002</t>
  </si>
  <si>
    <t>A. TTK_003</t>
  </si>
  <si>
    <t>A. TTK_004</t>
  </si>
  <si>
    <t>A. TTK_005</t>
  </si>
  <si>
    <t>A.RO_001</t>
  </si>
  <si>
    <t>A.RO_002</t>
  </si>
  <si>
    <t>SIP-TPD 2021</t>
  </si>
  <si>
    <t>A. ATLM_001</t>
  </si>
  <si>
    <t>A. ATLM_002</t>
  </si>
  <si>
    <t>A.F_001</t>
  </si>
  <si>
    <t>503/1/SIP-F/DPMPTSP/VI/2021</t>
  </si>
  <si>
    <t>RAMADONAFITRI, A.Md.Ftr</t>
  </si>
  <si>
    <t>Jr. lubuk Agam Nagari Ampang Kuranji Kec. Koto Baru, Kab. Dharmasraya</t>
  </si>
  <si>
    <t>030352117-2074185</t>
  </si>
  <si>
    <t>Klinik Vortuna</t>
  </si>
  <si>
    <t>082385321162</t>
  </si>
  <si>
    <t>Rekomendasi OP</t>
  </si>
  <si>
    <t>008/IFI/CAB-Solok/V/2021</t>
  </si>
  <si>
    <t>SIP-F 2021</t>
  </si>
  <si>
    <t>A.TGM_001</t>
  </si>
  <si>
    <t>503/1/SIP-TGM/DPMPTSP/IV/2021</t>
  </si>
  <si>
    <t>SRI LESTARI, A.Md.Kes</t>
  </si>
  <si>
    <t>Kartika Indah Nagari sungai Duo Kecamatan Sitiung Kab. Dharmasraya</t>
  </si>
  <si>
    <t>NOMOR STRF</t>
  </si>
  <si>
    <t>NOMOR STRTGM</t>
  </si>
  <si>
    <t>030452119-3131561</t>
  </si>
  <si>
    <t>01/PTGMI/I/2021</t>
  </si>
  <si>
    <t>UPT Puskesmas Silago</t>
  </si>
  <si>
    <t>A.PA_001</t>
  </si>
  <si>
    <t>A.PA_002</t>
  </si>
  <si>
    <t>A.PA_003</t>
  </si>
  <si>
    <t>A.PA_004</t>
  </si>
  <si>
    <t>A.PA_005</t>
  </si>
  <si>
    <t>503/34/SIP-D/ DPMPTSP/V-2021</t>
  </si>
  <si>
    <t>UPT Puskesmas Beringin Sakti (Jr. Sakato Nagari Taratak Tinggi Kec. Timpeh Kab. Dharmasraya)</t>
  </si>
  <si>
    <t>A.P_001</t>
  </si>
  <si>
    <t>A.P_002</t>
  </si>
  <si>
    <t>A.P_003</t>
  </si>
  <si>
    <t>A.P_004</t>
  </si>
  <si>
    <t>A.P_005</t>
  </si>
  <si>
    <t>A.P_006</t>
  </si>
  <si>
    <t>A.P_007</t>
  </si>
  <si>
    <t>A.P_008</t>
  </si>
  <si>
    <t>A.P_009</t>
  </si>
  <si>
    <t>A.P_010</t>
  </si>
  <si>
    <t>A.SIUP_001</t>
  </si>
  <si>
    <t>A.SIUP_002</t>
  </si>
  <si>
    <t>A.SIUP_003</t>
  </si>
  <si>
    <t>A.SIUP_004</t>
  </si>
  <si>
    <t>A.SIUP_005</t>
  </si>
  <si>
    <t>A.SIUP_006</t>
  </si>
  <si>
    <t>A.SIUP_007</t>
  </si>
  <si>
    <t>A.SIUP_008</t>
  </si>
  <si>
    <t>A.SIUP_009</t>
  </si>
  <si>
    <t>A.SIUP_010</t>
  </si>
  <si>
    <t>A.SIUP_011</t>
  </si>
  <si>
    <t>A.SIUP_012</t>
  </si>
  <si>
    <t>A.SIUP_013</t>
  </si>
  <si>
    <t>A.SIUP_014</t>
  </si>
  <si>
    <t>A.SIUP_015</t>
  </si>
  <si>
    <t>A.SIUP_016</t>
  </si>
  <si>
    <t>A.SIUP_017</t>
  </si>
  <si>
    <t>A.SIUP_018</t>
  </si>
  <si>
    <t>A.SIUP_019</t>
  </si>
  <si>
    <t>A.SIUP_020</t>
  </si>
  <si>
    <t>A.SIUP_021</t>
  </si>
  <si>
    <t>A.SIUP_022</t>
  </si>
  <si>
    <t>A.SIUP_023</t>
  </si>
  <si>
    <t>A.SIUP_024</t>
  </si>
  <si>
    <t>A.SIUP_025</t>
  </si>
  <si>
    <t>A.SIUP_026</t>
  </si>
  <si>
    <t>A.SIUP_027</t>
  </si>
  <si>
    <t>A.SIUP_028</t>
  </si>
  <si>
    <t>A.SIUP_029</t>
  </si>
  <si>
    <t>A.SIUP_030</t>
  </si>
  <si>
    <t>A.SIUP_031</t>
  </si>
  <si>
    <t>A.SIUP_032</t>
  </si>
  <si>
    <t>A.SIUP_033</t>
  </si>
  <si>
    <t>A.SIUP_034</t>
  </si>
  <si>
    <t>TANGGAL KOMITMEN</t>
  </si>
  <si>
    <t>TANGGAL PERUBAHAN</t>
  </si>
  <si>
    <t>503/178/Komitmen/DPMPTSP/XII/2020</t>
  </si>
  <si>
    <t>506/06/Komitmen/DPMPTS/I/2020</t>
  </si>
  <si>
    <t>506/179/Komitmen/DPMPTSP/XII/2020</t>
  </si>
  <si>
    <t>503/188/Komitmen/DPMPTSP/XII/2020</t>
  </si>
  <si>
    <t>503/191/PENELITIAN/DPMPTSP/VI-2021</t>
  </si>
  <si>
    <t>APE-211</t>
  </si>
  <si>
    <t>503/212/PENELITIAN/DPMPTSP/VI-2021</t>
  </si>
  <si>
    <t>FERA ARDIYANTI</t>
  </si>
  <si>
    <t>Jr. Lubuk Aur Nagari Gunung Medan Kec. Sitiung Kab. Dharamasraya</t>
  </si>
  <si>
    <t xml:space="preserve">SDN 10 Sitiung </t>
  </si>
  <si>
    <t xml:space="preserve">Bentuk Pengawasan Orang tua Dalam Penggunaan Smartphone dimasa Pandemi Pada Siswa di SDN 10 Sitiung </t>
  </si>
  <si>
    <t>feraardiyanti2828@gmail.com</t>
  </si>
  <si>
    <t>082284505572</t>
  </si>
  <si>
    <t>APE-212</t>
  </si>
  <si>
    <t>503/213/PENELITIAN/DPMPTSP/VI-2021</t>
  </si>
  <si>
    <t xml:space="preserve">RESSY MONICA </t>
  </si>
  <si>
    <t xml:space="preserve">Dusun Baru RT.008/RW.- Kelurahan Mangun Jayo Kec. Tebo Tengah Kab. Tebo </t>
  </si>
  <si>
    <t xml:space="preserve">Pengembangan Modul IPA Berbasis Model Research Based Learning Pada Keterampilan 4C Siswa Kelas IV Sekolah Dasar </t>
  </si>
  <si>
    <t>ressymonica9@gmail.com</t>
  </si>
  <si>
    <t>082287286920</t>
  </si>
  <si>
    <t>APE-213</t>
  </si>
  <si>
    <t>503/214/PENELITIAN/DPMPTSP/VI-2021</t>
  </si>
  <si>
    <t xml:space="preserve">YONDI NOVRA </t>
  </si>
  <si>
    <t>Pengembangan Model Latihan Kelincahan dan Kekuatan  Dalam Permainan Sepak Bola Universitas Dharmas Indonesia</t>
  </si>
  <si>
    <t>yondinovraa@gmail.com</t>
  </si>
  <si>
    <t>081367136911</t>
  </si>
  <si>
    <t>APE-214</t>
  </si>
  <si>
    <t>503/215/PENELITIAN/DPMPTSP/VI-2021</t>
  </si>
  <si>
    <t>KHAIRUNNISYAH</t>
  </si>
  <si>
    <t xml:space="preserve">Pulau Jelmu Kelurahan Kec. Jujuhan Kabupaten Bungo </t>
  </si>
  <si>
    <t xml:space="preserve">SMA  Negeri 1 Sungai Rumbai </t>
  </si>
  <si>
    <t xml:space="preserve">Pengembangan Media Video Pembelajaran Berbasis Aplikasi Kinemaster Pada Pembelajaran Menulis Teks Resensi di kelas XI SMA Negeri 1 Sungai Rumbai </t>
  </si>
  <si>
    <t>khairunnisyah2018@gmail.com</t>
  </si>
  <si>
    <t>085268284005</t>
  </si>
  <si>
    <t>APE-215</t>
  </si>
  <si>
    <t>503/216/PENELITIAN/DPMPTSP/VI-2021</t>
  </si>
  <si>
    <t>TETI INDRA YANI</t>
  </si>
  <si>
    <t>Jr. Sungai Lansat Nagari Siguntur Kec. Sitiung</t>
  </si>
  <si>
    <t>Paud Bukit Candi</t>
  </si>
  <si>
    <t>Mendapatkan Kemampuan Bahasa anak Melalui Metode Bercerita Dengan Media Audio Visual</t>
  </si>
  <si>
    <t>tetyindrayani060990@gmail.com</t>
  </si>
  <si>
    <t>085274636566</t>
  </si>
  <si>
    <t>APE-216</t>
  </si>
  <si>
    <t>503/217/PENELITIAN/DPMPTSP/VII-2021</t>
  </si>
  <si>
    <t>IRDA YANTI</t>
  </si>
  <si>
    <t>Jr. Kurnia Koto Salak Kec. Sungai Rumbai Kab. Dharmasraya</t>
  </si>
  <si>
    <t>Paud Hudaibiyah</t>
  </si>
  <si>
    <t>Dampak Penggunaan Gadget Terhadap Perkembangan Kognitif Anak Usia Dini Di Paud Hudaibiyah Jorong Seberang Mimpi Gunung Medan Kec. Sitiung Kab. Dharmasraya</t>
  </si>
  <si>
    <t>irday2829@gmail.com</t>
  </si>
  <si>
    <t>APE-217</t>
  </si>
  <si>
    <t>503/218/PENELITIAN/DPMPTSP/VII-2021</t>
  </si>
  <si>
    <t>RIRIN EKA PUTRI</t>
  </si>
  <si>
    <t>Kec. Koto Salak</t>
  </si>
  <si>
    <t>Eksplorasi Karakterisasi Morfologi Tanaman Kakao (Throboma Cacao)Rakyat Di Kec. Koto Salak Kab. Dharmasraya</t>
  </si>
  <si>
    <t>ririnekaputri1202@gmail.com</t>
  </si>
  <si>
    <t>082288829824</t>
  </si>
  <si>
    <t>APE-218</t>
  </si>
  <si>
    <t>503/219/PENELITIAN/DPMPTSP/VI-2021</t>
  </si>
  <si>
    <t>ALDIA RILAS</t>
  </si>
  <si>
    <t>Bank Nagari Cabang Koto Baru</t>
  </si>
  <si>
    <t>Pengaruh Kualitas Pelayanan Dan Kepuasan Nasabah Terhadap Loyalitas Nasabah Pada Oto Bank Nagari Cabang Koto baru (Studi Kasus Mahasiswa Universitas Dharma Indonesia)</t>
  </si>
  <si>
    <t>aldiarilas23@gmail.com</t>
  </si>
  <si>
    <t>081365555486</t>
  </si>
  <si>
    <t>APE-219</t>
  </si>
  <si>
    <t>503/220/PENELITIAN/DPMPTSP/VII-2021</t>
  </si>
  <si>
    <t>RANI HOTMAIDA RUMAHORBO</t>
  </si>
  <si>
    <t>Huta II Kel. Bandar Pulo Kec. Bandar Kab. Simalungun</t>
  </si>
  <si>
    <t>Pengembangan Modul IPA Berbasis Research Based Learning (RBL) Pada Keterampilan 4C Tema Hubungan Antar Makhluk Hidup Dan Lingkungan Siswa Kelas V SDN 01 Sitiung</t>
  </si>
  <si>
    <t>ranihotmaida2905@gmail.com</t>
  </si>
  <si>
    <t>082284626966</t>
  </si>
  <si>
    <t>APE-220</t>
  </si>
  <si>
    <t>503/221/PENELITIAN/DPMPTSP/VI-2021</t>
  </si>
  <si>
    <t>SISKA NINGSI</t>
  </si>
  <si>
    <t>TK Islam Bakti 38 Ranah Baru</t>
  </si>
  <si>
    <t>Analisis Motivasi Orang Tua Untuk Memasukkan Anaknya Ke Taman Kanak-Kanak Islam Bakti 38 Ranah Baru Kec. Koto Besar Kab. Dharmasraya</t>
  </si>
  <si>
    <t>ningsihsiska37@gmail.com</t>
  </si>
  <si>
    <t>082384575574</t>
  </si>
  <si>
    <t>S1 PIAUD</t>
  </si>
  <si>
    <t>APE-221</t>
  </si>
  <si>
    <t>503/222/PENELITIAN/DPMPTSP/VII-2021</t>
  </si>
  <si>
    <t>MUHAMAD MIFTAKHUL KHOIRI</t>
  </si>
  <si>
    <t>Jr. Dusun IV Desa Madang Kec. Sumber Harta Kab. Musi Rawas</t>
  </si>
  <si>
    <t>Memperoleh Data</t>
  </si>
  <si>
    <t>SD Negeri 17 Sitiung</t>
  </si>
  <si>
    <t>Pengembangan Modul IPA Berbasis Model Reserarch Based Learning(RLB) Pada Keterampilan 4C Tema Beda Dan Sifatnya Di Sekolah Dasar</t>
  </si>
  <si>
    <t>miftakhulkhoiri860@gmail.com</t>
  </si>
  <si>
    <t>081319100318</t>
  </si>
  <si>
    <t>APE-222</t>
  </si>
  <si>
    <t>503/223/PENELITIAN/DPMPTSP/VII-2021</t>
  </si>
  <si>
    <t>ANA RIANA</t>
  </si>
  <si>
    <t>Jr. Koto Ranah Nagari Kurnia Selatan Kec. Sungai Rumbai Kab. Dharmasraya</t>
  </si>
  <si>
    <t>Analisis Kemampuan Pemecahan Masalah Matematis Siswa Dalam Menyelesaikan Soal Higher Order Thinkink Skill Kelas XI Di SMAN 1 Sungai Rumbai</t>
  </si>
  <si>
    <t>anariana0599@gmail.com</t>
  </si>
  <si>
    <t>082287392489</t>
  </si>
  <si>
    <t>S1 Pendidikan Matematika</t>
  </si>
  <si>
    <t>APE-223</t>
  </si>
  <si>
    <t>503/224/PENELITIAN/DPMPTSP/VII-2021</t>
  </si>
  <si>
    <t>SRI LENA HERNITA</t>
  </si>
  <si>
    <t>Jr. Kampung Tarandam Kelurahan Paru Kec. Sijunjung Kab. Sijunjung</t>
  </si>
  <si>
    <t>SDN 21 Pulau Punjung</t>
  </si>
  <si>
    <t>Pengaruh Penggunaan Media Microsoft Powerpoint Terhadap Hasil Belajar Muatan IPA Siswa Kelas IV SD Negeri 21 Pulau Punjung</t>
  </si>
  <si>
    <t>hernitasri68@gmail.com</t>
  </si>
  <si>
    <t>082287409296</t>
  </si>
  <si>
    <t>APE-224</t>
  </si>
  <si>
    <t>APE-225</t>
  </si>
  <si>
    <t>APE-226</t>
  </si>
  <si>
    <t>APE-227</t>
  </si>
  <si>
    <t>APE-228</t>
  </si>
  <si>
    <t>APE-229</t>
  </si>
  <si>
    <t>APE-230</t>
  </si>
  <si>
    <t>APE-231</t>
  </si>
  <si>
    <t>APE-232</t>
  </si>
  <si>
    <t>APE-233</t>
  </si>
  <si>
    <t>APE-234</t>
  </si>
  <si>
    <t>503/225/PENELITIAN/DPMPTSP/VII-2021</t>
  </si>
  <si>
    <t xml:space="preserve">YESSI FEBRIANI </t>
  </si>
  <si>
    <t xml:space="preserve">Jr. Ranah Baru Nagari abai Siat Kec. Koto Besar Kab. Dharmasraya </t>
  </si>
  <si>
    <t xml:space="preserve">KUA Kecamatan Sungai Rumbai </t>
  </si>
  <si>
    <t xml:space="preserve">Pengaruh Pelayanan Bimbingan Terhadap Minat Calon Jemaah Haji Dalam Melakukan Praktik Manasik Pada KUA di Kecamatan Sungai Rumbai Kab. Dharmasraya </t>
  </si>
  <si>
    <t>yessifebriani70@gmail.com</t>
  </si>
  <si>
    <t>082390823803</t>
  </si>
  <si>
    <t xml:space="preserve">Manajemen Haji &amp; Umrah </t>
  </si>
  <si>
    <t>503/226/PENELITIAN/DPMPTSP/VII-2021</t>
  </si>
  <si>
    <t xml:space="preserve">AJI SANDI SAPUTRA </t>
  </si>
  <si>
    <t xml:space="preserve">Puskesmas Sungai Rumbai </t>
  </si>
  <si>
    <t>Rancang Bangun Alat Ukur Tinggi Badan dan Berat Badan Digital yang Menggunakan Sensor Ultrasonik dan Sensor Berat Berbasis Arduino Uno</t>
  </si>
  <si>
    <t>1702011010@gmail.com</t>
  </si>
  <si>
    <t>082284980436</t>
  </si>
  <si>
    <t xml:space="preserve">Teknik Informatika </t>
  </si>
  <si>
    <t>503/227/PENELITIAN/DPMPTSP/VII-2021</t>
  </si>
  <si>
    <t xml:space="preserve">MAULIDYA TRI AMANDA </t>
  </si>
  <si>
    <t xml:space="preserve">Jl. Bromo Ujung Jl. Ikhlas GG Sekata No. 6 G Kelurahan Binjai Kecamatan Medan Denai Kota Medan </t>
  </si>
  <si>
    <t xml:space="preserve">SD Negeri 08 Sungai Rumbai </t>
  </si>
  <si>
    <t xml:space="preserve">Pengaruh Video Animasi Terhadap Hasil Belajar Siswa Pada Kelas IV di SD Negeri 08 Sungai Rumbai </t>
  </si>
  <si>
    <t>maulidya29.triamanda@gmail.com</t>
  </si>
  <si>
    <t>082160925629</t>
  </si>
  <si>
    <t>503/228/PENELITIAN/DPMPTSP/VII-2021</t>
  </si>
  <si>
    <t xml:space="preserve">YILFA RAMITA </t>
  </si>
  <si>
    <t xml:space="preserve">Pengaruh Permainan Ular Tangga Terhadap Hasil Belajar Matematika Siswa Kelas 2 di SD Negeri 21 Pulau Punjung </t>
  </si>
  <si>
    <t>Yilfaramita1309@gmail.com</t>
  </si>
  <si>
    <t>081261687096</t>
  </si>
  <si>
    <t>503/229/PENELITIAN/DPMPTSP/VII-2021</t>
  </si>
  <si>
    <t xml:space="preserve">RAFI ABDULLAH </t>
  </si>
  <si>
    <t xml:space="preserve">Jr. Lembak Bungur Kelurahan Lembak Bungur Kec. Sumay Kec. Tebo </t>
  </si>
  <si>
    <t xml:space="preserve">Pengembangan Bahan Ajar Komik Materi Gaya dan Gerak di Kelas IV Sekolah Dasar </t>
  </si>
  <si>
    <t xml:space="preserve">rafiabdullah@gmail.com </t>
  </si>
  <si>
    <t>081224156819</t>
  </si>
  <si>
    <t xml:space="preserve">S1 PGSD </t>
  </si>
  <si>
    <t>503/230/PENELITIAN/DPMPTSP/VII-2021</t>
  </si>
  <si>
    <t xml:space="preserve">ARUM SUSILOWATI </t>
  </si>
  <si>
    <t xml:space="preserve">Jr. Taluak Sikai Nagari Sungai Duo Kecamatan Sitiung Kab. Dharmasraya </t>
  </si>
  <si>
    <t xml:space="preserve">SD Negeri 01 Padang Laweh </t>
  </si>
  <si>
    <t>Peran Orang Tua Dalam Pembelajaran Luring Terhadap Hasil Belajar Siswa di Masa Pandemi Covid-19 di Kelas II SD Negeri 01 Padang Laweh</t>
  </si>
  <si>
    <t xml:space="preserve">arumsusilowati15@gm,ail.com </t>
  </si>
  <si>
    <t>082287854384</t>
  </si>
  <si>
    <t>503/231/PENELITIAN/DPMPTSP/VII-2021</t>
  </si>
  <si>
    <t xml:space="preserve">KHOIROT ETIKA </t>
  </si>
  <si>
    <t xml:space="preserve">Pulau Batu RT. 010/000 Kelurahan Pulau Batu Kec. Jujuhan Ilir Kabupaten Bungo </t>
  </si>
  <si>
    <t xml:space="preserve">Pengembangan Lembar Kerja Peserta Didik (LKPD) Melalui Model Picture And Picture Tema Menyayangi Tumbuhan dan dan Hewan di Kelas III SD Negeri 03 Tiumang </t>
  </si>
  <si>
    <t>khoirotetika12345@gmail.com</t>
  </si>
  <si>
    <t>085266331460</t>
  </si>
  <si>
    <t>503/232/PENELITIAN/DPMPTSP/VII-2021</t>
  </si>
  <si>
    <t xml:space="preserve">NUR AMELIA SARI </t>
  </si>
  <si>
    <t xml:space="preserve">SDN 05 Koto baru </t>
  </si>
  <si>
    <t xml:space="preserve">Pengembangan Media Pembelajaran Mystery Box Berbasis Edutaiment Pada Materi Rambu-Rambu Lintas Kelas III Sekolah Dasar </t>
  </si>
  <si>
    <t xml:space="preserve">Nurameliasari4@gmail.com </t>
  </si>
  <si>
    <t>082268818786</t>
  </si>
  <si>
    <t>503/233/PENELITIAN/DPMPTSP/VII-2021</t>
  </si>
  <si>
    <t>NURLAILIA</t>
  </si>
  <si>
    <t xml:space="preserve">Jr. Padang Sidondang Nagari Sitiung Kec. Sitiung Kabupaten Dharmasraya </t>
  </si>
  <si>
    <t xml:space="preserve">SDIT Andalas Cendekia Sikabau </t>
  </si>
  <si>
    <t xml:space="preserve">Peran Shadow Teacher Dalam Proses Belajar Siswa Anak Berkebutuhan Khusus di SDIT Andalas Cendikia </t>
  </si>
  <si>
    <t xml:space="preserve">Nurlaidya@gmail.com </t>
  </si>
  <si>
    <t>082391442304</t>
  </si>
  <si>
    <t xml:space="preserve">STITNU Sakinah Dharmasraya </t>
  </si>
  <si>
    <t>503/234/PENELITIAN/DPMPTSP/VII-2021</t>
  </si>
  <si>
    <t xml:space="preserve">RAMANIAH </t>
  </si>
  <si>
    <t xml:space="preserve">Desa Tanjung Berugo RT/RW 004//000 Kelurahan Tanjung berugo Kecamatan Lembah Masurai Kabupaten Merangin </t>
  </si>
  <si>
    <t xml:space="preserve">Pengaruh Pendekatan Reflistic Mathematic Education (RME) Terhadap Hasil Belajar Matematika Siswa Kelas VII SMP Negeri 4 Koto Baru </t>
  </si>
  <si>
    <t xml:space="preserve">niah8646@gmail.com </t>
  </si>
  <si>
    <t>085218548568</t>
  </si>
  <si>
    <t xml:space="preserve">S1 Pendidikan Matematika </t>
  </si>
  <si>
    <t>503/235/PENELITIAN/DPMPTSP/VII-2021</t>
  </si>
  <si>
    <t xml:space="preserve">BAMBANG LESTARI </t>
  </si>
  <si>
    <t xml:space="preserve">Jr. Koto Lintas Nagari koto Padang Kec. Koto Baru Kabupaten Dharmasraya </t>
  </si>
  <si>
    <t>Sistem Informasi Penerimaan PesertaDidik Baru Berbasis WEB di MTsN Dharmasraya</t>
  </si>
  <si>
    <t>Bambanglestari1997@gmail.com</t>
  </si>
  <si>
    <t>081270846978</t>
  </si>
  <si>
    <t>APE-235</t>
  </si>
  <si>
    <t>APE-236</t>
  </si>
  <si>
    <t>APE-237</t>
  </si>
  <si>
    <t>APE-238</t>
  </si>
  <si>
    <t>APE-239</t>
  </si>
  <si>
    <t>503/236/PENELITIAN/DPMPTSP/VII-2021</t>
  </si>
  <si>
    <t xml:space="preserve">DESNA AROMATICA </t>
  </si>
  <si>
    <t xml:space="preserve">Jl. Delima IX No. 323 kuranji Rt. 006/Rw.008 Kelurahan Kuranji Kec. Kuranji Kota Padang </t>
  </si>
  <si>
    <t xml:space="preserve">MTsN Dharmasraya </t>
  </si>
  <si>
    <t xml:space="preserve">Dinas Pemberdayaan Masyarakat Desa dan Nagari Se- Kabupaten Dharmasraya </t>
  </si>
  <si>
    <t>desnaaromatica@gmail.com</t>
  </si>
  <si>
    <t>085376536841</t>
  </si>
  <si>
    <t xml:space="preserve">Fakultas Ilmu Sosial dan Politik </t>
  </si>
  <si>
    <t xml:space="preserve">Kelompok </t>
  </si>
  <si>
    <t>503/237/PENELITIAN/DPMPTSP/VII-2021</t>
  </si>
  <si>
    <t xml:space="preserve">YOGA GUSTIAWAN </t>
  </si>
  <si>
    <t>Jr. Sido Mulyo Nagari Tebing Tinggi Kec. Pulau Punjung</t>
  </si>
  <si>
    <t xml:space="preserve">Menggagas Model Strategi Pengembangan Kapasitas  Badan Usaha Milik Desa/Nagari </t>
  </si>
  <si>
    <t>ERLINA</t>
  </si>
  <si>
    <t>Jorong Ranah Nagari Sungai Dareh Kecamatan Pulau Punjung</t>
  </si>
  <si>
    <t>Protokoler </t>
  </si>
  <si>
    <t>erlina2021@gmail.com</t>
  </si>
  <si>
    <t xml:space="preserve">Arsip Tidak Ada </t>
  </si>
  <si>
    <t>APE 001- 0023</t>
  </si>
  <si>
    <t>APE 0024-0036</t>
  </si>
  <si>
    <t>APE 0037-0049</t>
  </si>
  <si>
    <t>APE 0050-0068</t>
  </si>
  <si>
    <t>APE 0069-0086</t>
  </si>
  <si>
    <t>APE 0087-0101</t>
  </si>
  <si>
    <t>APE 0102-0118</t>
  </si>
  <si>
    <t>APE 0119-0132</t>
  </si>
  <si>
    <t>APE 0133-0150</t>
  </si>
  <si>
    <t>APE 0151-0167</t>
  </si>
  <si>
    <t>APE 0168-0183</t>
  </si>
  <si>
    <t>APE 0186-0205</t>
  </si>
  <si>
    <t>APE-240</t>
  </si>
  <si>
    <t>APE-241</t>
  </si>
  <si>
    <t>APE-242</t>
  </si>
  <si>
    <t>APE-243</t>
  </si>
  <si>
    <t>APE-244</t>
  </si>
  <si>
    <t>APE-245</t>
  </si>
  <si>
    <t>APE-246</t>
  </si>
  <si>
    <t>APE-247</t>
  </si>
  <si>
    <t>APE-248</t>
  </si>
  <si>
    <t>MERI NIRWANA</t>
  </si>
  <si>
    <t>Jorong Koto Tuo Nagari Siguntur Kecamatan Sitiung Kabupaten Dharmasraya</t>
  </si>
  <si>
    <t>SD Negeri 05 Sitiung</t>
  </si>
  <si>
    <t>merinirwana@gmail.com</t>
  </si>
  <si>
    <t>SARI MELINDA</t>
  </si>
  <si>
    <t xml:space="preserve">Jorong Aur Kuning Nagari Batu Rijal Kecamatan Padang Laweh </t>
  </si>
  <si>
    <t>SDN 03 Padang Laweh</t>
  </si>
  <si>
    <t>085272691253</t>
  </si>
  <si>
    <t>sarimelinda1020@gmail.com</t>
  </si>
  <si>
    <t>LESTARI</t>
  </si>
  <si>
    <t>Jorong Padang Bungur Timur Nagari Abai Siat Kecamatan Koto Besar Kabupaten Dharmasraya</t>
  </si>
  <si>
    <t>KB Sakinah 23 Bonjol</t>
  </si>
  <si>
    <t>082125607437</t>
  </si>
  <si>
    <t>lestari2021@gmail.com</t>
  </si>
  <si>
    <t>503/202/PENELITIAN/DPMPTSP/VI-2021</t>
  </si>
  <si>
    <t>503/203/PENELITIAN/DPMPTSP/VI-2021</t>
  </si>
  <si>
    <t>503/204/PENELITIAN/DPMPTSP/VI-2021</t>
  </si>
  <si>
    <t>503/205/PENELITIAN/DPMPTSP/VI-2021</t>
  </si>
  <si>
    <t>503/206/PENELITIAN/DPMPTSP/VI-2021</t>
  </si>
  <si>
    <t>503/207/PENELITIAN/DPMPTSP/VI-2021</t>
  </si>
  <si>
    <t>503/211/PENELITIAN/DPMPTSP/VI-2021</t>
  </si>
  <si>
    <t>503/208/PENELITIAN/DPMPTSP/VI-2021</t>
  </si>
  <si>
    <t>503/209/PENELITIAN/DPMPTSP/VI-2021</t>
  </si>
  <si>
    <t>503/210/PENELITIAN/DPMPTSP/VI-2021</t>
  </si>
  <si>
    <t>Jorong Mekar Sari Nagari Ampalu Kecamatan Koto Salak</t>
  </si>
  <si>
    <t>SMAN 1 Koto Salak</t>
  </si>
  <si>
    <t>viradwiramadhani@gmail.com</t>
  </si>
  <si>
    <t>081267638830</t>
  </si>
  <si>
    <t>503/238/PENELITIAN/DPMPTSP/VII-2021</t>
  </si>
  <si>
    <t>RESMAWATI</t>
  </si>
  <si>
    <t>Jorong Bukit Barangan Nagari Sikabau Kecamatan Pulau Punjung Kabupaten Dharmasraya</t>
  </si>
  <si>
    <t>503/239/PENELITIAN/DPMPTSP/VII-2021</t>
  </si>
  <si>
    <t>WINARSIH</t>
  </si>
  <si>
    <t>503/240/PENELITIAN/DPMPTSP/VII-2021</t>
  </si>
  <si>
    <t>SRI SURANTINI</t>
  </si>
  <si>
    <t>503/241/PENELITIAN/DPMPTSP/VII-2021</t>
  </si>
  <si>
    <t>SAHRUL PAHMI</t>
  </si>
  <si>
    <t>Gajah Mati Kelurahan Sungai Penuh Kecamatan Tebo Tengah Kabupaten Tebo</t>
  </si>
  <si>
    <t>503/242/PENELITIAN/DPMPTSP/VII-2021</t>
  </si>
  <si>
    <t>503/243/PENELITIAN/DPMPTSP/VII-2021</t>
  </si>
  <si>
    <t>ANDRE PURNA WIRAWAN</t>
  </si>
  <si>
    <t>503/244/PENELITIAN/DPMPTSP/VII-2021</t>
  </si>
  <si>
    <t>ELVI FITRI YANTI</t>
  </si>
  <si>
    <t>Jorong Koto Lintas Nagari Koto Padang Kecamatan Koto Baru Kabupaten Dharmasraya</t>
  </si>
  <si>
    <t>503/245/PENELITIAN/DPMPTSP/VII-2021</t>
  </si>
  <si>
    <t>503/246/PENELITIAN/DPMPTSP/VII-2021</t>
  </si>
  <si>
    <t>LENI SETIAWATI</t>
  </si>
  <si>
    <t>503/247/PENELITIAN/DPMPTSP/VII-2021</t>
  </si>
  <si>
    <t>MONIC KRISDIAN</t>
  </si>
  <si>
    <t>Pulau Punjung Nagari Empat Koto Pulau Punjung Kecamatan Pulau Punjung Kabupaten Dharmasraya</t>
  </si>
  <si>
    <t>503/248/PENELITIAN/DPMPTSP/VII-2021</t>
  </si>
  <si>
    <t>503/249/PENELITIAN/DPMPTSP/VII-2021</t>
  </si>
  <si>
    <t>Jorong Ranah Baru Nagari Abai Siat Kecamatan Koto Besar</t>
  </si>
  <si>
    <t>503/250/PENELITIAN/DPMPTSP/VII-2021</t>
  </si>
  <si>
    <t>503/251/PENELITIAN/DPMPTSP/VII-2021</t>
  </si>
  <si>
    <t>SIGIT ARGYONO</t>
  </si>
  <si>
    <t>Jorong Sungai Pauh Nagari Pulau Mainan Kecamatan Koto Salak Kabupaten Dharmasraya</t>
  </si>
  <si>
    <t>503/252/PENELITIAN/DPMPTSP/VII-2021</t>
  </si>
  <si>
    <t>ASRIL</t>
  </si>
  <si>
    <t>Jorong Koto Lamo Nagari Sungai Kambut Kecamatan Pulau Punjung Kabupaten Dharmasraya</t>
  </si>
  <si>
    <t>503/253/PENELITIAN/DPMPTSP/VII-2021</t>
  </si>
  <si>
    <t>503/254/PENELITIAN/DPMPTSP/VII-2021</t>
  </si>
  <si>
    <t>503/255/PENELITIAN/DPMPTSP/VII-2021</t>
  </si>
  <si>
    <t>DEWI SHARAH</t>
  </si>
  <si>
    <t>503/256/PENELITIAN/DPMPTSP/VII-2021</t>
  </si>
  <si>
    <t>RUMAISYAK</t>
  </si>
  <si>
    <t>503/257/PENELITIAN/DPMPTSP/VII-2021</t>
  </si>
  <si>
    <t>AMRI PIRMANSYAH</t>
  </si>
  <si>
    <t>503/258/PENELITIAN/DPMPTSP/VII-2021</t>
  </si>
  <si>
    <t>503/259/PENELITIAN/DPMPTSP/VII-2021</t>
  </si>
  <si>
    <t>RIKA ULFA</t>
  </si>
  <si>
    <t>503/260/PENELITIAN/DPMPTSP/VII-2021</t>
  </si>
  <si>
    <t>MIRSA ULYA MAYANTI</t>
  </si>
  <si>
    <t>503/261/PENELITIAN/DPMPTSP/VII-2021</t>
  </si>
  <si>
    <t>HAVEN DIAN CHELLVIAN</t>
  </si>
  <si>
    <t>503/262/PENELITIAN/DPMPTSP/VII-2021</t>
  </si>
  <si>
    <t>TITING WIDIA</t>
  </si>
  <si>
    <t>503/263/PENELITIAN/DPMPTSP/VI-2021</t>
  </si>
  <si>
    <t>ETIA LUSANDARI</t>
  </si>
  <si>
    <t>503/264/PENELITIAN/DPMPTSP/VII-2021</t>
  </si>
  <si>
    <t>RUDIYANTO</t>
  </si>
  <si>
    <t>503/265/PENELITIAN/DPMPTSP/VII-2021</t>
  </si>
  <si>
    <t>ELWA FANIZER</t>
  </si>
  <si>
    <t>503/266/PENELITIAN/DPMPTSP/VII-2021</t>
  </si>
  <si>
    <t>WIWIK ANDIKA</t>
  </si>
  <si>
    <t>503/267/PENELITIAN/DPMPTSP/VII-2021</t>
  </si>
  <si>
    <t>SELIMA PUTRI</t>
  </si>
  <si>
    <t>503/268/PENELITIAN/DPMPTSP/VII-2021</t>
  </si>
  <si>
    <t>AHMAD ERIZAL</t>
  </si>
  <si>
    <t>503/269/PENELITIAN/DPMPTSP/VII-2021</t>
  </si>
  <si>
    <t>MUHAMMAD DIDIT</t>
  </si>
  <si>
    <t xml:space="preserve">Jorong Cilacap Nagari </t>
  </si>
  <si>
    <t>503/270/PENELITIAN/DPMPTSP/VII-2021</t>
  </si>
  <si>
    <t>LIDYA FEBRI YANTI</t>
  </si>
  <si>
    <t>Jorong Koto Padang</t>
  </si>
  <si>
    <t>503/271/PENELITIAN/DPMPTSP/VII-2021</t>
  </si>
  <si>
    <t>UTARI APRILIANI</t>
  </si>
  <si>
    <t>Jorong Seberang Piruko Barat</t>
  </si>
  <si>
    <t>503/272/PENELITIAN/DPMPTSP/VII-2021</t>
  </si>
  <si>
    <t>DESI RAHMADANI</t>
  </si>
  <si>
    <t>Jorong Jati Salam</t>
  </si>
  <si>
    <t>503/273/PENELITIAN/DPMPTSP/VII-2021</t>
  </si>
  <si>
    <t>BARDIZBAH</t>
  </si>
  <si>
    <t>Bukit Pemuatan</t>
  </si>
  <si>
    <t>503/274/PENELITIAN/DPMPTSP/VII-2020</t>
  </si>
  <si>
    <t>ALMAINAH</t>
  </si>
  <si>
    <t>Desa Pulau Tebakar</t>
  </si>
  <si>
    <t>503/275/PENELITIAN/DPMPTSP/VII-2021</t>
  </si>
  <si>
    <t>TRY APRIATNA</t>
  </si>
  <si>
    <t>Desa Koto Rami</t>
  </si>
  <si>
    <t>503/276/PENELITIAN/DPMPTSP/VII-2020</t>
  </si>
  <si>
    <t>NADORUDIN</t>
  </si>
  <si>
    <t>503/277/PENELITIAN/DPMPTSP/VII-2021</t>
  </si>
  <si>
    <t>IGO LASENDRA</t>
  </si>
  <si>
    <t>Jorong Padang Laweh</t>
  </si>
  <si>
    <t>503/278/PENELITIAN/DPMPTSP/VII-2021</t>
  </si>
  <si>
    <t>MARIO GELVANI</t>
  </si>
  <si>
    <t>JR Sitiung</t>
  </si>
  <si>
    <t>503/279/PENELITIAN/DPMPTSP/VII-2020</t>
  </si>
  <si>
    <t>BENI BASTIAN</t>
  </si>
  <si>
    <t>Dusun I Blok A</t>
  </si>
  <si>
    <t>503/280/PENELITIAN/DPMPTSP/VII-2021</t>
  </si>
  <si>
    <t>MUTIA</t>
  </si>
  <si>
    <t>Jorong Muaro Momong</t>
  </si>
  <si>
    <t>503/281/PENELITIAN/DPMPTSP/VII-2021</t>
  </si>
  <si>
    <t>ENGLA KRISMONITA SARI</t>
  </si>
  <si>
    <t>503/282/PENELITIAN/DPMPTSP/VII-2021</t>
  </si>
  <si>
    <t>MIRA NOVITA</t>
  </si>
  <si>
    <t>503/283/PENELITIAN/DPMPTSP/VII-2021</t>
  </si>
  <si>
    <t>TIRA DIFA KRISMON PUTRI</t>
  </si>
  <si>
    <t>503/284/PENELITIAN/DPMPTSP/VII-2021</t>
  </si>
  <si>
    <t>Jorong Ranah Pasar</t>
  </si>
  <si>
    <t>503/285/PENELITIAN/DPMPTSP/VII-2021</t>
  </si>
  <si>
    <t>SARMIATI</t>
  </si>
  <si>
    <t>503/286/PENELITIAN/DPMPTSP/VII-2021</t>
  </si>
  <si>
    <t>FITRI RISMAYANTI</t>
  </si>
  <si>
    <t>Jorong Sungai Kemuning</t>
  </si>
  <si>
    <t>503/287/PENELITIAN/DPMPTSP/VII-2021</t>
  </si>
  <si>
    <t>PUTRI HAIRUN NISA</t>
  </si>
  <si>
    <t>Jorong Sitiung Nagari Sitiung Kecamatan Sitiung Kabupaten Dharmasraya</t>
  </si>
  <si>
    <t>503/288/PENELITIAN/DPMPTSP/VII-2021</t>
  </si>
  <si>
    <t>MEIGY SETYA PAMBUDI</t>
  </si>
  <si>
    <t xml:space="preserve">Jl. Selasih RT/RW 008/003 DESA GAPURA SUCI KECAMATAN PELEPAT KABUPATEN BUNGO </t>
  </si>
  <si>
    <t>503/289/PENELITIAN/DPMPTSP/VII-2021</t>
  </si>
  <si>
    <t>MARSINI</t>
  </si>
  <si>
    <t xml:space="preserve">Jorong Lagan Jaya </t>
  </si>
  <si>
    <t>503/290/PENELITIAN/DPMPTSP/VII-2021</t>
  </si>
  <si>
    <t>SITI FATIMAH</t>
  </si>
  <si>
    <t>503/291/PENELITIAN/DPMPTSP/VII-2021</t>
  </si>
  <si>
    <t>IMAM HERMANSYAH</t>
  </si>
  <si>
    <t>Bulim</t>
  </si>
  <si>
    <t>503/292/PENELITIAN/DPMPTSP/VII-2021</t>
  </si>
  <si>
    <t>VIRA RY SHANDY</t>
  </si>
  <si>
    <t>Jorong Lambau</t>
  </si>
  <si>
    <t>503/293/PENELITIAN/DPMPTSP/VII-2021</t>
  </si>
  <si>
    <t>DELLA FITRIANI</t>
  </si>
  <si>
    <t>Jorong Sitiung</t>
  </si>
  <si>
    <t>503/294/PENELITIAN/DPMPTSP/VII-2021</t>
  </si>
  <si>
    <t>YOGI P</t>
  </si>
  <si>
    <t>TANJUNG</t>
  </si>
  <si>
    <t>503/295/PENELITIAN/DPMPTSP/VII-2021</t>
  </si>
  <si>
    <t>MIA WAHYUNI</t>
  </si>
  <si>
    <t>Jorong Ranah</t>
  </si>
  <si>
    <t>503/296/PENELITIAN/DPMPTSP/VII-2021</t>
  </si>
  <si>
    <t>MURNI PURNAMA SARI</t>
  </si>
  <si>
    <t>Desa Talang Tembago</t>
  </si>
  <si>
    <t>503/297/PENELITIAN/DPMPTSP/VII-2021</t>
  </si>
  <si>
    <t>DWI YOHANA</t>
  </si>
  <si>
    <t>Jorong Simpang Pogang</t>
  </si>
  <si>
    <t>503/298/PENELITIAN/DPMPTSP/VII-2021</t>
  </si>
  <si>
    <t>MAYA ANJANI</t>
  </si>
  <si>
    <t>Perumahan BIP Sungai Rumbai</t>
  </si>
  <si>
    <t>APE-249</t>
  </si>
  <si>
    <t>APE-250</t>
  </si>
  <si>
    <t>APE-251</t>
  </si>
  <si>
    <t>APE-252</t>
  </si>
  <si>
    <t>APE-253</t>
  </si>
  <si>
    <t>APE-254</t>
  </si>
  <si>
    <t>APE-255</t>
  </si>
  <si>
    <t>APE-256</t>
  </si>
  <si>
    <t>APE-257</t>
  </si>
  <si>
    <t>APE-258</t>
  </si>
  <si>
    <t>APE-259</t>
  </si>
  <si>
    <t>APE-260</t>
  </si>
  <si>
    <t>APE-261</t>
  </si>
  <si>
    <t>APE-262</t>
  </si>
  <si>
    <t>APE-263</t>
  </si>
  <si>
    <t>APE-264</t>
  </si>
  <si>
    <t>APE-265</t>
  </si>
  <si>
    <t>APE-266</t>
  </si>
  <si>
    <t>APE-267</t>
  </si>
  <si>
    <t>APE-268</t>
  </si>
  <si>
    <t>APE-269</t>
  </si>
  <si>
    <t>APE-270</t>
  </si>
  <si>
    <t>APE-271</t>
  </si>
  <si>
    <t>APE-272</t>
  </si>
  <si>
    <t>APE-273</t>
  </si>
  <si>
    <t>APE-274</t>
  </si>
  <si>
    <t>APE-275</t>
  </si>
  <si>
    <t>APE-276</t>
  </si>
  <si>
    <t>APE-277</t>
  </si>
  <si>
    <t>APE-278</t>
  </si>
  <si>
    <t>APE-279</t>
  </si>
  <si>
    <t>APE-280</t>
  </si>
  <si>
    <t>APE-281</t>
  </si>
  <si>
    <t>APE-282</t>
  </si>
  <si>
    <t>APE-283</t>
  </si>
  <si>
    <t>APE-284</t>
  </si>
  <si>
    <t>APE-285</t>
  </si>
  <si>
    <t>APE-286</t>
  </si>
  <si>
    <t>APE-287</t>
  </si>
  <si>
    <t>APE-288</t>
  </si>
  <si>
    <t>APE-289</t>
  </si>
  <si>
    <t>APE-290</t>
  </si>
  <si>
    <t>APE-291</t>
  </si>
  <si>
    <t>APE-292</t>
  </si>
  <si>
    <t>APE-293</t>
  </si>
  <si>
    <t>APE-294</t>
  </si>
  <si>
    <t>APE-295</t>
  </si>
  <si>
    <t>APE-296</t>
  </si>
  <si>
    <t>APE-297</t>
  </si>
  <si>
    <t>082284975246</t>
  </si>
  <si>
    <t>yogagustiawan12@gmail.com</t>
  </si>
  <si>
    <t>reamawati116@gmail.com</t>
  </si>
  <si>
    <t>082268422072</t>
  </si>
  <si>
    <t xml:space="preserve">Pengaruh Reward dan Punisment Terhadap Minat Belajar Peserta Didik di Kelas III SD Negeri 10 Pulau Punjung </t>
  </si>
  <si>
    <t xml:space="preserve">Jorong Teluk Sikai Sungai Duo Kec. Sitiung </t>
  </si>
  <si>
    <t xml:space="preserve">SMAN 1 Sitiung </t>
  </si>
  <si>
    <t xml:space="preserve">Sistem Informasi Rapor Online Berbasis WEB Pada SMA Negeri 1 Sitiung </t>
  </si>
  <si>
    <t>wiwinwipa777@gmail.com</t>
  </si>
  <si>
    <t>085271664976</t>
  </si>
  <si>
    <t xml:space="preserve">Ruang Inap RSUD Sungai Dareh </t>
  </si>
  <si>
    <t>Analisis Penerapan Fungsi Manajemen Dengan Pelaksanaan Program Pencegahan dan Pengendalian Infeksi Rumah Sakit di Ruang Rawat Inap RSUD Sungai Dareh Kabupaten Dharmasraya Tahun 2021.</t>
  </si>
  <si>
    <t xml:space="preserve">Jorong Setia Budi Nagari Simalidu Kec. Koto Salak Kab. Dharmasraya </t>
  </si>
  <si>
    <t>srisurantini23@gmail.com</t>
  </si>
  <si>
    <t>085263526646</t>
  </si>
  <si>
    <t xml:space="preserve">Administrasi Dan Kebijakan Kesehatan </t>
  </si>
  <si>
    <t xml:space="preserve">Pengaruh Model Fliped Classroom Terhadap Pembelajaran Dalam Masa Pandemi Pada Mata Pelajaran IPA di SDN 13 Sitiung </t>
  </si>
  <si>
    <t>sahrulpahmi05@gmail.com</t>
  </si>
  <si>
    <t>082278168407</t>
  </si>
  <si>
    <t xml:space="preserve">DIAN FITRIA BUSTAMAL </t>
  </si>
  <si>
    <t xml:space="preserve">Parik Jorong Guguak Kelurahan Guguak Sarai Kec. IX Koto Sungai Lasi Kab. Solok </t>
  </si>
  <si>
    <t xml:space="preserve">Kecamatan Pulau Punjung </t>
  </si>
  <si>
    <t>Uji Beberapa Dosisi Ekstrak Mengkudu (Morinda Citrifoiial) Sebagai Bahan Pengumpulan Lateks Terhadap Kualitas Karet Klon PB260(HEVEA BRAZILIENSIS)</t>
  </si>
  <si>
    <t>Dianfitri1998@gmail.com</t>
  </si>
  <si>
    <t>081275163198</t>
  </si>
  <si>
    <t>Jorong Koto Rami Rt/Rw 001/000 Kelurahan Koto Rami Kec. Lembah Masurai Kab. Marangin</t>
  </si>
  <si>
    <t xml:space="preserve">Pengaruh Penerapan Model Pendidikan Matematika Ralistik Indonesia (PMRI) Terhadap Hasil Belajar Matematika Siswa Kelas III A SD Negeri 10 Pulau Punjung </t>
  </si>
  <si>
    <t>purnawirawanandre@gmail.com</t>
  </si>
  <si>
    <t>085366713236</t>
  </si>
  <si>
    <t xml:space="preserve">Pondok Pesantren Darussalam Sitiung </t>
  </si>
  <si>
    <t>Sistem Informasi Distance E-Learning di Pondok Pesantren Berbasis WEB</t>
  </si>
  <si>
    <t>fitriyantielvi@gmail.com</t>
  </si>
  <si>
    <t>082392850443</t>
  </si>
  <si>
    <t xml:space="preserve">IRFA SUBYANTI KASMITA </t>
  </si>
  <si>
    <t xml:space="preserve">jorong Kayu Jao Nagari Batang Barus Kecamatan Gunung Talang Kab. Solok </t>
  </si>
  <si>
    <t xml:space="preserve">Komunitas Serangga Hama Pada Perkebunan Kelapa Sawit Rakyat Pasca Replanting </t>
  </si>
  <si>
    <t>irfasubyantikasmita86@gmail.com</t>
  </si>
  <si>
    <t>085278426249</t>
  </si>
  <si>
    <t xml:space="preserve">Jorong Koto Hilalang Nagari Sungai Langkok Kecamatan Tiumang Kab. Dharmasraya </t>
  </si>
  <si>
    <t xml:space="preserve">Nagari Sungai Langkok </t>
  </si>
  <si>
    <t>Rancang Bangun Sistem Informasi Pengelolaan Data Kependudukan Berbasis WEB di Kantor Wali Nagari Sungai Langkok</t>
  </si>
  <si>
    <t>lheny.setiawati@gmail.com</t>
  </si>
  <si>
    <t>082386620506</t>
  </si>
  <si>
    <t xml:space="preserve">Perbedaan Efektifitas Comic Strip dan Comic Book Terhadap Perubahan Pengetahuan dan Sikap Remaja Dalam Pencegahan Covid-19 di kecamatan Pulau Punjung Kab. Dharmasraya </t>
  </si>
  <si>
    <t>monickrisdian5@gmail.com</t>
  </si>
  <si>
    <t>082288657922</t>
  </si>
  <si>
    <t xml:space="preserve">Universitas Fort De kock </t>
  </si>
  <si>
    <t xml:space="preserve">S1 Kesehatan Masyarakat </t>
  </si>
  <si>
    <t>RIKA JULIA</t>
  </si>
  <si>
    <t xml:space="preserve">Jr. Taratak Tinggi Nagari Tratak Tinggi Kec. Timpeh Kab. Dharmasraya </t>
  </si>
  <si>
    <t xml:space="preserve">Kecamatan Timpeh </t>
  </si>
  <si>
    <t>Problematika Dakwah Dikalangan Masyarakat Transmigrasi (Studi di Nagari Tratak Tinggi Kecamatan Timpeh Kabupaten Dharmasraya)</t>
  </si>
  <si>
    <t>rikajulia41@gmail.com</t>
  </si>
  <si>
    <t>082285754402</t>
  </si>
  <si>
    <t xml:space="preserve">Komunikasi dan Penyiaran Islam </t>
  </si>
  <si>
    <t xml:space="preserve">LATOYA ANGELIKA LUKMAN </t>
  </si>
  <si>
    <t xml:space="preserve">Pembelajaran Sains Menggunakan Metode Eksperimen Untuk Meningkatkan Kognitif Anak Usia Dini di Taman Kanak-Kanak Islam Bakti 38 Ranah Baru Kec. Koto Besar Kab. Dharmasraya </t>
  </si>
  <si>
    <t>latoyaangelikalukman2710199200@gmail.com</t>
  </si>
  <si>
    <t>082268883582</t>
  </si>
  <si>
    <t>Pendidikan Islam Anka Usia Dini (PAUD)</t>
  </si>
  <si>
    <t xml:space="preserve">TATA SADORI </t>
  </si>
  <si>
    <t xml:space="preserve">Koto Salak Kelurahan Koto Salak Kab. Dharmasraya </t>
  </si>
  <si>
    <t xml:space="preserve">Kecamatan Koto Salak </t>
  </si>
  <si>
    <t>Efektivitas Kondomisasi Buah Kakao Terhadap Serangan Penggerek Buah Kakao (Conopomorpha Cramerella Snellen) Lepidoptera Gracillariidae</t>
  </si>
  <si>
    <t>tatasadori@gmail.com</t>
  </si>
  <si>
    <t>081270286610</t>
  </si>
  <si>
    <t xml:space="preserve">SD Negeri 01 Koto Salak </t>
  </si>
  <si>
    <t xml:space="preserve">Pengembangan Lirik Lagu Sebagai MediaPembelajaran Bahasa Indonesia Tematik Terpadu Pada Siswa Kelas III Sekolah Dasar </t>
  </si>
  <si>
    <t>sasigit26@gmail.com</t>
  </si>
  <si>
    <t>082386235541</t>
  </si>
  <si>
    <t>jangasril@gmail.com</t>
  </si>
  <si>
    <t>085264044761</t>
  </si>
  <si>
    <t xml:space="preserve">Kabupaten Dharmasraya </t>
  </si>
  <si>
    <t>Gaya Hidup Masyarakat Indonesia Tahun 2021</t>
  </si>
  <si>
    <t>Pusat Penelitian Masyarakat dan Budaya - Lembaga Ilmu Pengetahuan Indonesia (PMB-LIPI)</t>
  </si>
  <si>
    <t>NURAINI</t>
  </si>
  <si>
    <t xml:space="preserve">Rantau Pandan Kecamatan Rantau Kabupaten Bungo </t>
  </si>
  <si>
    <t xml:space="preserve">Pengembangan  Media Video Animasi Berbantu Stop Motion Pada Subtema 4 Muatan Pelajaran PPKN  Kelas II Sekolah dasar 07 Sitiung Kab. Dharmasraya  </t>
  </si>
  <si>
    <t>nurainining@gmail.com</t>
  </si>
  <si>
    <t>082284139729</t>
  </si>
  <si>
    <t xml:space="preserve">SD Negeri 07 Sitiung </t>
  </si>
  <si>
    <t xml:space="preserve">PGSD </t>
  </si>
  <si>
    <t xml:space="preserve">AYU PRATIWI </t>
  </si>
  <si>
    <t>Jr. Tanjung Salilok , Nagari Sikabau, Kecamatan Pulau Punjung Kab. Dharmasraya</t>
  </si>
  <si>
    <t xml:space="preserve">Dinas Satu Pintu </t>
  </si>
  <si>
    <t xml:space="preserve">Analisis Fakyor Penyebab Kesulitan Belajar Matematika Kelas IV B SDN 21 Pulau Punjung </t>
  </si>
  <si>
    <t>ayupratiwi98@gmail.com</t>
  </si>
  <si>
    <t>085355179198</t>
  </si>
  <si>
    <t xml:space="preserve">Gapura Suci </t>
  </si>
  <si>
    <t xml:space="preserve">Pengembangan Media Komik Pembelajaran Tema 2 Subtema 1Untuk Kelas IV SD Negeri 10 Koto Baru Kab. Dharmasraya </t>
  </si>
  <si>
    <t>dewisharah7@gmail.com</t>
  </si>
  <si>
    <t>082172576756</t>
  </si>
  <si>
    <t xml:space="preserve">Desa Rantau Pandan Kecamatan Rantau Pandan Kab. Bungo </t>
  </si>
  <si>
    <t xml:space="preserve">SDN 06 Sitiung </t>
  </si>
  <si>
    <t xml:space="preserve">Pengaruh Penggunaan Media cerita Bergambar Terhadap Keterampilan Membaca Pada Pembelajaran Bahasa Indonesia Siswa Kelas IV SDN 06 Sitiung </t>
  </si>
  <si>
    <t>rumaisyakbungo@gmail.com</t>
  </si>
  <si>
    <t>081211529584</t>
  </si>
  <si>
    <t xml:space="preserve">Sei Silin Koto Rami, Kecamatan Lembah Masurai, Kabupaten Merangin Pro. Jambi </t>
  </si>
  <si>
    <t xml:space="preserve">SDN 15 Koto Baru </t>
  </si>
  <si>
    <t xml:space="preserve">Pengembangan Modul IPA Berbasis Model Research Based Learning (RBL) Untuk Meningkatkan Keterampilan 4C Pada Tema Perubahan Energi di Sekolah Dasar </t>
  </si>
  <si>
    <t>amrifirmansyah08@gmail.com</t>
  </si>
  <si>
    <t>085378354739</t>
  </si>
  <si>
    <t xml:space="preserve">ENDAH PERMATA SARI </t>
  </si>
  <si>
    <t xml:space="preserve">Jorong Pasa Banda, Nagari Ampang Kuranji, Kecamatan Koto Baru, Kabupaten Dharmasraya </t>
  </si>
  <si>
    <t xml:space="preserve">An Analysis Of Students Ability in Writing Narrative Text At Eleven Grade Of SMAN 2 Koto Baru </t>
  </si>
  <si>
    <t>endahpermatasari961@gmail.com</t>
  </si>
  <si>
    <t>083182841285</t>
  </si>
  <si>
    <t xml:space="preserve">S1 Pendidikan Bahasa Inggris </t>
  </si>
  <si>
    <t xml:space="preserve">Kelurahan Pulau Temiang Rt/Rw 009/003 Kcamatan Tebo Ulu Kabupaten Tebo </t>
  </si>
  <si>
    <t xml:space="preserve">SDN 04 Sitiung </t>
  </si>
  <si>
    <t xml:space="preserve">Analisis Kompetisi Pedagogik Guru Dalam Meningkatkan Hasil Belajar PPKN di SDN 04 Sitiung Kab. Dharmasraya </t>
  </si>
  <si>
    <t>rika.ulfa1997@gmail.com</t>
  </si>
  <si>
    <t>085368179598</t>
  </si>
  <si>
    <t xml:space="preserve">Ujung Tayo, desa Talang Selungko, Kec. Bathin ii Pelayang, kabupaten Bungo, Provinsi Jambi </t>
  </si>
  <si>
    <t xml:space="preserve">Pengaruh Media Visual Gambar Kartun Terhadap Hasil Belajar PPKN Kelas II Di Sekolah Dasar Negeri 04 Sitiung Kab. Dharmasraya </t>
  </si>
  <si>
    <t>mirsaulyamayanti@gmail.com</t>
  </si>
  <si>
    <t>081368612322</t>
  </si>
  <si>
    <t xml:space="preserve">Jorong Pulau Punjung Nagari IV Koto Pulau Punjung Kec. Pulau Punjung </t>
  </si>
  <si>
    <t xml:space="preserve">Kajian Aktivitas Urease Pada Beberapa Tingkat Kelerengan di Perkebunan Kelapa Sawit Rakyat Nagari Sungai Kambut Kec. Pulau Punjung </t>
  </si>
  <si>
    <t>havendianchellvian@gmail.com</t>
  </si>
  <si>
    <t>081376737261</t>
  </si>
  <si>
    <t>Ilmu Tanah</t>
  </si>
  <si>
    <t xml:space="preserve">Jumbak, Desa Jumbak, Kecamatan jujuhan, Kab. Bungo, provinsi Jambi </t>
  </si>
  <si>
    <t xml:space="preserve">Analisis Strategi Guru Dalam Pelaksanaan Pengelolaan Kelas Pada Proses Pembelajaran di SDN 04 Sitiung Kab. Dharmasraya </t>
  </si>
  <si>
    <t>titingwidia993@gmail.com</t>
  </si>
  <si>
    <t>082282673698</t>
  </si>
  <si>
    <t xml:space="preserve">Jl. Duku Bungo Tanjung Rt/Rw 004/001 Kelurahan Bungo tanjung Kec. Tabir Selatan Kab. Jambi </t>
  </si>
  <si>
    <t xml:space="preserve">Jr. Laras Minang Kurnia Selatan </t>
  </si>
  <si>
    <t>Hubungan Karateristik Respomden Dengan gangguan Mental Emosional Pada Wanita Usia Subur Jorong Laras Minang Tahun 2021</t>
  </si>
  <si>
    <t>etialusandari@gmail.com</t>
  </si>
  <si>
    <t>085368982735</t>
  </si>
  <si>
    <t xml:space="preserve">Desa Sungai Gadang RT/ RW 001/000 Kec. Singkut Kab. Sarolangon Prov. Jambi </t>
  </si>
  <si>
    <t xml:space="preserve">Pengaruh Pendidikan Kesehatan Terhadap Pengetahuan Mahasiswa PGSD 2020 Pada Pencegahan Covid-19 Di Universitas Dharma Indonesia </t>
  </si>
  <si>
    <t>zrudy915@gmail.com</t>
  </si>
  <si>
    <t>082282089283</t>
  </si>
  <si>
    <t xml:space="preserve">Jr. Lawai, Desa Sitiung, Kec. Sitiung </t>
  </si>
  <si>
    <t xml:space="preserve">Persepsi Pengunjung Tentang Daya Tarik Wisata Bukit Tambun di Kab. Dharmasraya </t>
  </si>
  <si>
    <t>elwa22fanizer@gmail.com</t>
  </si>
  <si>
    <t>082169410550</t>
  </si>
  <si>
    <t xml:space="preserve">D IV Manajemen Perhotelan </t>
  </si>
  <si>
    <t xml:space="preserve">Dusun Lubuk Tanggo Batu, desa Rantau Suli, Kec. Jangkat Timur, Kab. Merangin </t>
  </si>
  <si>
    <t xml:space="preserve">Analis Faktor-Faktor yang Mempengaruhi Motivasi Belajar Siswa SDN 04 Sitiung </t>
  </si>
  <si>
    <t>wiwikandeka0802@gmail.com</t>
  </si>
  <si>
    <t>082290136586</t>
  </si>
  <si>
    <t>Pengaruh Latihan Daya Latihan Ledak Otot Tungkai Terhadap Kemampuan Smash Atlet Bola Voli Putra Universitas Dharmas Indonesia</t>
  </si>
  <si>
    <t>Selimapujapaputri@gmail.com</t>
  </si>
  <si>
    <t>082114845450</t>
  </si>
  <si>
    <t xml:space="preserve">S1 Penjaskesrek </t>
  </si>
  <si>
    <t xml:space="preserve">BTN Bungo Makmur Blok J No.67 Rt/Rw 033/009, kelurahan Pasir Putih </t>
  </si>
  <si>
    <t>An Analysis Of problem Experinced And Coping Strategies Of english Student During Pengenalan Lapangan Persekolahan (PLP)</t>
  </si>
  <si>
    <t xml:space="preserve">Sumber Agung, Desa Sumber Agung, Kec. Margo Tabir, Kab. Merangin </t>
  </si>
  <si>
    <t>ahmaderizal33@gmail.com</t>
  </si>
  <si>
    <t>085377866824</t>
  </si>
  <si>
    <t xml:space="preserve">RENI SUSANTI </t>
  </si>
  <si>
    <t xml:space="preserve">Koto Panjang Nagari Koto Panjang Ikua koto Kecamatan Koto Tangah </t>
  </si>
  <si>
    <t>Pendekatan Komunikasi Budaya Dalam Meningkatkan Kesadaran Masyarakat Terhadap Daerah</t>
  </si>
  <si>
    <t>miaunand@gmail.com</t>
  </si>
  <si>
    <t>085260365903</t>
  </si>
  <si>
    <t xml:space="preserve">Ilmu Komunikasi </t>
  </si>
  <si>
    <t>Jorong Pekan Jumat Nagari Koto Besar Kecamatan Koto Besar Kab. Dharmasraya</t>
  </si>
  <si>
    <t>Kantor Wali Nagari Koto Besar</t>
  </si>
  <si>
    <t>Pengaruh Disiplin Kerja dan Integritas Terhadap Kinerja Pegawai Kantor Wali  Nagari Se Kecamatan Koto Besar Kab. Dharmasraya.</t>
  </si>
  <si>
    <t>Tiradifakp@gmail.com</t>
  </si>
  <si>
    <t>085263395152</t>
  </si>
  <si>
    <t>Puskesmas Sungai Dareh</t>
  </si>
  <si>
    <t xml:space="preserve">Sistem Pendukung Keputusan Penilaian Kinerja Tenaga Harian Lepas (THL) Dengan Menggunakan Metode Simple Addtive Weighting di Puskesmas Sungai Dareh </t>
  </si>
  <si>
    <t>englakrismonitasari@gmail.com</t>
  </si>
  <si>
    <t>082259766718</t>
  </si>
  <si>
    <t xml:space="preserve">S1 Sistem Informasi </t>
  </si>
  <si>
    <t xml:space="preserve">Jorong Lubuk Pauh, Desa Banai, kecamatan Sembilan Koto, Kab. Dharmasraya, Provinsi Sumatera Barat </t>
  </si>
  <si>
    <t xml:space="preserve">SMPN 02 IX Koto </t>
  </si>
  <si>
    <t xml:space="preserve">Pengaruh Media Sosial Terhadap Motivasi Belajar Peserta Didik di SMPN 02 Sembilan Koto </t>
  </si>
  <si>
    <t>miranovita@gmail.com</t>
  </si>
  <si>
    <t>082170847285</t>
  </si>
  <si>
    <t>S1 Manajemen Pendidikan Islam (MPI)</t>
  </si>
  <si>
    <t xml:space="preserve">VIRA DWI RAMADANI </t>
  </si>
  <si>
    <t xml:space="preserve">Penentuan Penerimaan Beasiswa Prestasi Menggunakan Metode Simple Addtive Weighting (SAW) Studi Kasus : SMA Negeri 1 Koto Salak </t>
  </si>
  <si>
    <t xml:space="preserve">SMA Negeri 1 Koto Salak </t>
  </si>
  <si>
    <t>A.D_041</t>
  </si>
  <si>
    <t>503/40/SIP-D/DPMPTSP/VIII-2021</t>
  </si>
  <si>
    <t>drg. TITIK RAHMI</t>
  </si>
  <si>
    <t>1322100321121225</t>
  </si>
  <si>
    <t>07/PC-PDGI/DH/VII/2021</t>
  </si>
  <si>
    <t>085274706161</t>
  </si>
  <si>
    <t>2-Agust-21</t>
  </si>
  <si>
    <t>4-Agust-26</t>
  </si>
  <si>
    <t>A.D_042</t>
  </si>
  <si>
    <t>503/41/SIP-D/DPMPTSP/VIII-2021</t>
  </si>
  <si>
    <t>dr. DIGA ANA RUSFI</t>
  </si>
  <si>
    <t>Jr. Siguntur II Nag. Siguntur Kec. Sitiung Kab. Dharmasraya</t>
  </si>
  <si>
    <t>1521100120217668</t>
  </si>
  <si>
    <t>509/RK/IDI-DM/VIII/2021</t>
  </si>
  <si>
    <t>RSUD Sungai Dareh (Jl. Lintas Sumatera Km. 2 Nagari Sungai Dareh Kec. Pulau Punjung Kab. Dharmasraya)</t>
  </si>
  <si>
    <t>RSUD Sungai Dareh (Jr. Kubang Gajah Nagari Empat Koto pulau Punjung Kec. Pulau Punjung Kab. Dharmasraya)</t>
  </si>
  <si>
    <t>085363062859</t>
  </si>
  <si>
    <t>10-Agust-21</t>
  </si>
  <si>
    <t>A.D_043</t>
  </si>
  <si>
    <t>503/42/SIP-D/DPMPTSP/VIII-2021</t>
  </si>
  <si>
    <t>dr. FIKRIYAH MUFIDAH</t>
  </si>
  <si>
    <t>1221100119192043</t>
  </si>
  <si>
    <t>508/RK/IDI-DM/VIII/2021</t>
  </si>
  <si>
    <t>UPT Puskesmas Silago (Jr. Silago Nagari Silago Kec. IX koto Kab. Dharmasraya)</t>
  </si>
  <si>
    <t>082165293142</t>
  </si>
  <si>
    <t>12-Agust-21</t>
  </si>
  <si>
    <t>19-Okt-22</t>
  </si>
  <si>
    <t>A.D_044</t>
  </si>
  <si>
    <t>503/43/SIP-D/DPMPTSP/VIII-2021</t>
  </si>
  <si>
    <t>dr. DENI AHMAD SALSILA</t>
  </si>
  <si>
    <t>Mandi Angin Rt.004/Rw.002 Kel. Pulau Temiang Kec. Tebo Ulu Kab. Tebo</t>
  </si>
  <si>
    <t>1511100118184241</t>
  </si>
  <si>
    <t>506/RK/IDI-DR/VIII/2021</t>
  </si>
  <si>
    <t>085266496296</t>
  </si>
  <si>
    <t>23-Agust-21</t>
  </si>
  <si>
    <t>3-Okt-23</t>
  </si>
  <si>
    <t>A.D_045</t>
  </si>
  <si>
    <t>503/46/SIP-D/DPMPTSP/VIII-2021</t>
  </si>
  <si>
    <t>dr. FITRA NEZA, M.Kes</t>
  </si>
  <si>
    <t>Jl. Lombok Blok F. 18 Rt.004/Rw.004 Kel. Ulak Karang Utara Kec. Padang Utara Kota Padang</t>
  </si>
  <si>
    <t>1321100421036300</t>
  </si>
  <si>
    <t>504/RK/IDI-DR/VII/2021</t>
  </si>
  <si>
    <t>Praktek Umum Villa Tama Perdana Blok B.15 (Nagari Sungai Dareh Kec. Pulau Punjung Kab. Dharmasraya)</t>
  </si>
  <si>
    <t>08116609920</t>
  </si>
  <si>
    <t>30-Agust-21</t>
  </si>
  <si>
    <t>16-Des-26</t>
  </si>
  <si>
    <t>A.D_046</t>
  </si>
  <si>
    <t>503/48/SIP-D/DPMPTSP/VIII-2021</t>
  </si>
  <si>
    <t>dr. M. ARBA'A PUTRADI</t>
  </si>
  <si>
    <t>Graha Bungo Pasang Blok.18 Rt.004/Rw.013 Kel. Bungo Pasang Kec. Koto Tangah Kota Padang</t>
  </si>
  <si>
    <t>511/RK/IDI-DM/VIII/2021</t>
  </si>
  <si>
    <t>RSUD Sungai Dareh (Jl. Lintas Sumatera Km.2 kec. Pulau Punjung Kab. Dharmasraya)</t>
  </si>
  <si>
    <t>081278165935</t>
  </si>
  <si>
    <t>31-Agust-21</t>
  </si>
  <si>
    <t>503/49/SIP-D/DPMPTSP/VIII-2021</t>
  </si>
  <si>
    <t>503/50/SIP-D/DPMPTSP/VIII-2021</t>
  </si>
  <si>
    <t>1311100120231420</t>
  </si>
  <si>
    <t>Klinik Arba (Jl. Lintas Sumatera km.2 Nagari Sungai Rumbai Timur Kec. Sungai Rumbai Kab. Dharmasraya)</t>
  </si>
  <si>
    <t>Klinik Pratama Bunda (Jr. Tarandam Nagari Sungai Rumbai Kec. Sungai Rumbai Kab. Dharmasraya)</t>
  </si>
  <si>
    <t>A.D_047</t>
  </si>
  <si>
    <t>A.D_048</t>
  </si>
  <si>
    <t>503/039/SIP-B/ DPMPTSP/VII-2021</t>
  </si>
  <si>
    <t>LENI SURIANI, S.ST</t>
  </si>
  <si>
    <t>Jr. Sungai Sangkir Nagari Sungai Dareh Kec. Pulau Punjung Kab. Dharmasraya</t>
  </si>
  <si>
    <t>030252218-2194991</t>
  </si>
  <si>
    <t>Bidan di RSUD Sungai Dareh, Jl. Lintas Sumatera Km.2 Pulau Punjung Nagari Empat Koto Pulau Punjung Kab. Dharmasraya</t>
  </si>
  <si>
    <t>081374409818</t>
  </si>
  <si>
    <t>503/040/SIP-B/ DPMPTSP/VII-2021</t>
  </si>
  <si>
    <t>SYAFNI WARNELIS, A.Md.Keb</t>
  </si>
  <si>
    <t>Jr. Padang Sari Nagari Tebing Tinggi Kec. Pulau Punjung Kab. Dharmasraya</t>
  </si>
  <si>
    <t>030252217-1342532</t>
  </si>
  <si>
    <t>Bidan di Polindes Padang Sari, Jr. Padang Sari Nagari Tebing Tinggi Kec. Pulau Punjung Kab. Dharmasraya</t>
  </si>
  <si>
    <t>085363630188</t>
  </si>
  <si>
    <t>A.B_041</t>
  </si>
  <si>
    <t>503/041/SIP-B/ DPMPTSP/VII-2021</t>
  </si>
  <si>
    <t>HEFNI PUTRI NANDA, A.Md.Keb</t>
  </si>
  <si>
    <t>Jr. Tanjung Pauh Nagari Muaro Bodi Kec. IV Nagari Kab. Sijunjung</t>
  </si>
  <si>
    <t>030252218-2194414</t>
  </si>
  <si>
    <t>Bidan di Ponpes Darussalam Sungai Duo, Nagari Sungai Duo Kec. Sitiung Kab. Dharmasraya</t>
  </si>
  <si>
    <t>081364693679</t>
  </si>
  <si>
    <t>A.B_042</t>
  </si>
  <si>
    <t>503/042/SIP-B/ DPMPTSP/VIII-2021</t>
  </si>
  <si>
    <t>SRI ANDAR PUJI ASTUTI,S.ST.M.Keb</t>
  </si>
  <si>
    <t>SP.1 Jr. Lagan Jaya II Nagari Sipangkur Kec. Tiumang Kab. Dharmasraya</t>
  </si>
  <si>
    <t>020252118-2233446</t>
  </si>
  <si>
    <t>Bidan di Klinik Amanah kompleks Kampus universitas Dharmas Indonesia, Jl. Lintas Sumatera Km.18 Nagari Koto Padang Kec. Koto Baru Kab. Dharmasraya</t>
  </si>
  <si>
    <t>082283434180</t>
  </si>
  <si>
    <t>A.B_043</t>
  </si>
  <si>
    <t>503/043/SIP-B/ DPMPTSP/VIII-2021</t>
  </si>
  <si>
    <t>SUSI DEWI YANTI, S.ST</t>
  </si>
  <si>
    <t>Jr. Kubang Panjang Nagari empat Koto Pulau Punjung Kec. Pulau punjung kab. Dharmasraya</t>
  </si>
  <si>
    <t>030262221-4038962</t>
  </si>
  <si>
    <t>081374585975</t>
  </si>
  <si>
    <t>25-Agust-21</t>
  </si>
  <si>
    <t>25-agust-26</t>
  </si>
  <si>
    <t>A.TTK_006</t>
  </si>
  <si>
    <t>A.TTK_007</t>
  </si>
  <si>
    <t>A.TTK_008</t>
  </si>
  <si>
    <t>A.TTK_009</t>
  </si>
  <si>
    <t>503/5/SIP-TTK/ DPMPTSP/VII-2021</t>
  </si>
  <si>
    <t>IRNAWATI,A.Md.Farm</t>
  </si>
  <si>
    <t>Jr. Koto Nagari Tebing Tinggi kec. Pulau Punjung Kab. Dharmasraya</t>
  </si>
  <si>
    <t>1991/03/05/STRTTK/13.2013/2.119</t>
  </si>
  <si>
    <t>Toko Obat Shakeel (Jr.Silago Nagari Silago Kec. IX Koto Kab. Dharmasraya)</t>
  </si>
  <si>
    <t>082258164836</t>
  </si>
  <si>
    <t>A.TTK_010</t>
  </si>
  <si>
    <t>A.TTK_011</t>
  </si>
  <si>
    <t>503/6/SIP-TTK/ DPMPTSP/VII-2021</t>
  </si>
  <si>
    <t>WILYA NADA TRISALJU,A.Md.Farm</t>
  </si>
  <si>
    <t>Jr. Lubuk Karak Nagari Lubuk Karak Kec. Sembilan Koto Kab. Dharmasraya</t>
  </si>
  <si>
    <t>19980616/STRTTK_12/2019/200119</t>
  </si>
  <si>
    <t>Toko Obat Gendhisel (Komplek Masjid Al-Barokah Nagari Empat Koto Pulau Punjung Kec. Pulau Punjung kab. Dharmasraya)</t>
  </si>
  <si>
    <t>081364585252</t>
  </si>
  <si>
    <t>503/7/SIP-TTK/ DPMPTSP/VII-2021</t>
  </si>
  <si>
    <t>ARI DEVI NOVITA,A.Md.Farm</t>
  </si>
  <si>
    <t>1992/07/05/STRTTK/RE/13.2014/2.146</t>
  </si>
  <si>
    <t>Toko Obat Emma (Jl. Poros Blok D Sitiung 4 Nagari koto Gadang Kec. Koto Besar Kab. Dharmasraya)</t>
  </si>
  <si>
    <t>081261730909</t>
  </si>
  <si>
    <t>503/8/SIP-TTK/ DPMPTSP/VII-2021</t>
  </si>
  <si>
    <t>DELVI ANGGRAINI,A.Md.Farm</t>
  </si>
  <si>
    <t>1983/09/15/STRTTK/13.2019/2.060</t>
  </si>
  <si>
    <t>Toko Obat Wiwit (Pasar Blok B Nagari Sungai Duo Kec. Sitiung Kab. Dharmasraya)</t>
  </si>
  <si>
    <t>081363368192</t>
  </si>
  <si>
    <t>503/9/SIP-TTK/ DPMPTSP/VII-2021</t>
  </si>
  <si>
    <t>TERI REZA OKTAVIA,A.Md.Farm</t>
  </si>
  <si>
    <t>1994/05/02/STRTTK/13.2017/2.454</t>
  </si>
  <si>
    <t>Apotik Gloria Farma (Jl. Lintas Sumatera Km.1 Depan Pasar Pulau Punjung Kec. Pulau Punjung Kab. Dharmasraya)</t>
  </si>
  <si>
    <t>082170313349</t>
  </si>
  <si>
    <t>2-Mei-22</t>
  </si>
  <si>
    <t>A.TTK_012</t>
  </si>
  <si>
    <t>503/10/SIP-TTK/ DPMPTSP/VIII-2021</t>
  </si>
  <si>
    <t>ELSI ANGGRAINI,A.Md.Farm</t>
  </si>
  <si>
    <t>1997/09/21/STRTTK/13.2020/2.308</t>
  </si>
  <si>
    <t>Apotik Kahf Farma (Jl. Lintas Sumatera Km.1 Kec. Pulau Punjung Kab. Dharmasraya)</t>
  </si>
  <si>
    <t>081328065800</t>
  </si>
  <si>
    <t>503/11/SIP-TTK/ DPMPTSP/VIII-2021</t>
  </si>
  <si>
    <t>KHALIMAH TUZADDIAH,A.Md.Farm</t>
  </si>
  <si>
    <t xml:space="preserve"> Jr. Banai Nagari Banai Kec. Sembilan Koto Kab. Dharmasraya</t>
  </si>
  <si>
    <t>19970722/STRTTK_12/2020/200575</t>
  </si>
  <si>
    <t>Apotik Prima (Jl. Lintas Sumatera Km.3 Nagari Sungai Kambut Kec. Pulau Punjung Kab. Dharmasraya</t>
  </si>
  <si>
    <t>08126150295</t>
  </si>
  <si>
    <t>A.A-010</t>
  </si>
  <si>
    <t>A.A-011</t>
  </si>
  <si>
    <t>A.A-012</t>
  </si>
  <si>
    <t>A.A-013</t>
  </si>
  <si>
    <t>503/10/SIPA/DPMPTSP/VII/2021</t>
  </si>
  <si>
    <t>503/11/SIPA/DPMPTSP/VII/2021</t>
  </si>
  <si>
    <t>RADIKA VIONITA,S.Farm.Apt</t>
  </si>
  <si>
    <t xml:space="preserve"> 19960128/STRA-UNAND/2019/261574</t>
  </si>
  <si>
    <t>Apotek Rahmat Esa (Nagari Koto Baru Kec. Koto Baru Kab. Dharmasraya)</t>
  </si>
  <si>
    <t>082283223449</t>
  </si>
  <si>
    <t>PERA RENDANI,S.Farm.Apt</t>
  </si>
  <si>
    <t>19780416/STRA-UII/2004/21698</t>
  </si>
  <si>
    <t>Jr. Koto Gadang Nagari Ampang Kuranji Kec. Koto Baru Kab. Dharmasraya</t>
  </si>
  <si>
    <t>UPT Puskesmas Koto Baru (Nagari Koto Baru Kec. Koto Baru Kab. Dharmasraya)</t>
  </si>
  <si>
    <t>085263358140</t>
  </si>
  <si>
    <t>A.A-014</t>
  </si>
  <si>
    <t>A.A-015</t>
  </si>
  <si>
    <t>A.A-016</t>
  </si>
  <si>
    <t>A.A-017</t>
  </si>
  <si>
    <t>A.A-018</t>
  </si>
  <si>
    <t>A.A-019</t>
  </si>
  <si>
    <t>A.A-020</t>
  </si>
  <si>
    <t>503/13/SIPA/DPMPTSP/VII/2021</t>
  </si>
  <si>
    <t>UCI WULANDARI,S.Farm.Apt</t>
  </si>
  <si>
    <t>19910713/STRA-UNTAG/2018/258157</t>
  </si>
  <si>
    <t>Jr. Sangkar Puyuh Nagari Air Batumbuk Kec. Gunung Talang kab. Dharmasraya</t>
  </si>
  <si>
    <t>Apotik Gloria Farma (Jl. Lintas Sumatera Km.1 Depan Pasar Baru Nagari Empat Koto Pulau Punjung Kec. Pulau Punjung Kab. Dharmasraya)</t>
  </si>
  <si>
    <t>081219652420</t>
  </si>
  <si>
    <t>503/14/SIPA/DPMPTSP/VIII/2021</t>
  </si>
  <si>
    <t>apt. LIA KURNIAWATI,S.Farm</t>
  </si>
  <si>
    <t>19970930/STRA-UMP/2021/271477</t>
  </si>
  <si>
    <t>Jr. Banjar Makmur Nagari Sungai Langkok Kec. Tiumang Kab. Dharmasraya</t>
  </si>
  <si>
    <t>Apotek Prima (Jl. Lintas Sumatera Km.3 Nagari Sungai Kambut Kec. Pulau Punjung Kab. Dharmasraya)</t>
  </si>
  <si>
    <t>081372805791</t>
  </si>
  <si>
    <t>5-Agst-21</t>
  </si>
  <si>
    <t>503/15/SIPA/DPMPTSP/VIII/2021</t>
  </si>
  <si>
    <t>Apt. MUTIARA DITA PUTRI,S.Farm</t>
  </si>
  <si>
    <t>19941216/STRA-STIFI-YPP/2020/268904</t>
  </si>
  <si>
    <t>Jr. Kubang Panjang Nagari Empat Koto Pulau Punjung Kab. Dharmasraya</t>
  </si>
  <si>
    <t>Apotek Kahf Farma (Jr. Kubang Panjang Nagari Empat Koto Pulau Punjung Kec. Pulau Punjung Kab. Dharmasraya)</t>
  </si>
  <si>
    <t>085274181404</t>
  </si>
  <si>
    <t>16-Des-25</t>
  </si>
  <si>
    <t>503/16/SIPA/DPMPTSP/VIII/2021</t>
  </si>
  <si>
    <t>EKO WIDYANTO, S.Farm.Apt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</si>
</sst>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_(&quot;Rp&quot;* #,##0_);_(&quot;Rp&quot;* \(#,##0\);_(&quot;Rp&quot;* &quot;-&quot;_);_(@_)"/>
    <numFmt numFmtId="165" formatCode="[$-F800]dddd\,\ mmmm\ dd\,\ yyyy"/>
    <numFmt numFmtId="166" formatCode="[$-409]d\-mmm\-yy;@"/>
    <numFmt numFmtId="167" formatCode="[$-421]dd\ mmmm\ yyyy;@"/>
    <numFmt numFmtId="168" formatCode="_(* #,##0_);_(* \(#,##0\);_(* &quot;-&quot;??_);_(@_)"/>
  </numFmts>
  <fonts count="44" x14ac:knownFonts="1">
    <font>
      <sz val="11"/>
      <color theme="1"/>
      <name val="Calibri"/>
      <family val="2"/>
      <charset val="1"/>
      <scheme val="minor"/>
    </font>
    <font>
      <sz val="11"/>
      <color theme="1"/>
      <name val="Calibri"/>
      <family val="2"/>
      <charset val="1"/>
      <scheme val="minor"/>
    </font>
    <font>
      <u/>
      <sz val="8.8000000000000007"/>
      <color theme="10"/>
      <name val="Calibri"/>
      <family val="2"/>
    </font>
    <font>
      <sz val="11"/>
      <color indexed="8"/>
      <name val="Calibri"/>
      <family val="2"/>
    </font>
    <font>
      <sz val="11"/>
      <color theme="1"/>
      <name val="Cambria"/>
      <family val="1"/>
      <scheme val="major"/>
    </font>
    <font>
      <b/>
      <sz val="11"/>
      <name val="Cambria"/>
      <family val="1"/>
      <scheme val="major"/>
    </font>
    <font>
      <sz val="8"/>
      <color theme="1"/>
      <name val="Cambria"/>
      <family val="1"/>
      <scheme val="major"/>
    </font>
    <font>
      <sz val="9"/>
      <color theme="1"/>
      <name val="Cambria"/>
      <family val="1"/>
      <scheme val="major"/>
    </font>
    <font>
      <sz val="12"/>
      <color theme="1"/>
      <name val="Cambria"/>
      <family val="1"/>
      <scheme val="major"/>
    </font>
    <font>
      <b/>
      <sz val="14"/>
      <color theme="1"/>
      <name val="Cambria"/>
      <family val="1"/>
      <scheme val="major"/>
    </font>
    <font>
      <b/>
      <sz val="14"/>
      <name val="Cambria"/>
      <family val="1"/>
      <scheme val="major"/>
    </font>
    <font>
      <sz val="11"/>
      <name val="Cambria"/>
      <family val="1"/>
      <scheme val="major"/>
    </font>
    <font>
      <b/>
      <sz val="10"/>
      <name val="Cambria"/>
      <family val="1"/>
      <scheme val="major"/>
    </font>
    <font>
      <b/>
      <sz val="12"/>
      <name val="Cambria"/>
      <family val="1"/>
      <scheme val="major"/>
    </font>
    <font>
      <sz val="12"/>
      <name val="Cambria"/>
      <family val="1"/>
      <scheme val="major"/>
    </font>
    <font>
      <b/>
      <sz val="12"/>
      <color theme="1"/>
      <name val="Cambria"/>
      <family val="1"/>
      <scheme val="major"/>
    </font>
    <font>
      <u/>
      <sz val="11"/>
      <color rgb="FF0070C0"/>
      <name val="Cambria"/>
      <family val="1"/>
      <scheme val="major"/>
    </font>
    <font>
      <sz val="10"/>
      <color theme="1"/>
      <name val="Cambria"/>
      <family val="1"/>
      <scheme val="major"/>
    </font>
    <font>
      <sz val="11"/>
      <color rgb="FF0070C0"/>
      <name val="Cambria"/>
      <family val="1"/>
      <scheme val="major"/>
    </font>
    <font>
      <u/>
      <sz val="12"/>
      <color rgb="FF0070C0"/>
      <name val="Cambria"/>
      <family val="1"/>
      <scheme val="major"/>
    </font>
    <font>
      <b/>
      <sz val="12"/>
      <color rgb="FFFF0000"/>
      <name val="Cambria"/>
      <family val="1"/>
      <scheme val="major"/>
    </font>
    <font>
      <b/>
      <u/>
      <sz val="12"/>
      <color rgb="FFFF0000"/>
      <name val="Cambria"/>
      <family val="1"/>
      <scheme val="major"/>
    </font>
    <font>
      <sz val="12"/>
      <color rgb="FF0070C0"/>
      <name val="Cambria"/>
      <family val="1"/>
      <scheme val="major"/>
    </font>
    <font>
      <b/>
      <sz val="18"/>
      <name val="Cambria"/>
      <family val="1"/>
      <scheme val="major"/>
    </font>
    <font>
      <b/>
      <i/>
      <sz val="12"/>
      <name val="Cambria"/>
      <family val="1"/>
      <scheme val="major"/>
    </font>
    <font>
      <b/>
      <sz val="12"/>
      <color rgb="FF0070C0"/>
      <name val="Cambria"/>
      <family val="1"/>
      <scheme val="major"/>
    </font>
    <font>
      <b/>
      <u/>
      <sz val="12"/>
      <color rgb="FF0070C0"/>
      <name val="Cambria"/>
      <family val="1"/>
      <scheme val="major"/>
    </font>
    <font>
      <b/>
      <sz val="11"/>
      <color rgb="FFFF0000"/>
      <name val="Cambria"/>
      <family val="1"/>
      <scheme val="major"/>
    </font>
    <font>
      <b/>
      <u/>
      <sz val="10"/>
      <color theme="10"/>
      <name val="Cambria"/>
      <family val="1"/>
      <scheme val="major"/>
    </font>
    <font>
      <b/>
      <u/>
      <sz val="11"/>
      <color rgb="FF0070C0"/>
      <name val="Cambria"/>
      <family val="1"/>
      <scheme val="major"/>
    </font>
    <font>
      <b/>
      <u/>
      <sz val="11"/>
      <color rgb="FFFF0000"/>
      <name val="Cambria"/>
      <family val="1"/>
      <scheme val="major"/>
    </font>
    <font>
      <u/>
      <sz val="10"/>
      <color rgb="FF0070C0"/>
      <name val="Cambria"/>
      <family val="1"/>
      <scheme val="major"/>
    </font>
    <font>
      <b/>
      <sz val="11"/>
      <color theme="1"/>
      <name val="Cambria"/>
      <family val="1"/>
      <scheme val="major"/>
    </font>
    <font>
      <sz val="12"/>
      <color rgb="FFFF0000"/>
      <name val="Cambria"/>
      <family val="1"/>
      <scheme val="major"/>
    </font>
    <font>
      <b/>
      <u/>
      <sz val="10"/>
      <color rgb="FF00B0F0"/>
      <name val="Cambria"/>
      <family val="1"/>
      <scheme val="major"/>
    </font>
    <font>
      <b/>
      <sz val="9"/>
      <color theme="1"/>
      <name val="Cambria"/>
      <family val="1"/>
      <scheme val="major"/>
    </font>
    <font>
      <sz val="9"/>
      <color indexed="81"/>
      <name val="Tahoma"/>
      <family val="2"/>
    </font>
    <font>
      <b/>
      <sz val="9"/>
      <color indexed="81"/>
      <name val="Tahoma"/>
      <family val="2"/>
    </font>
    <font>
      <sz val="11"/>
      <color rgb="FF7030A0"/>
      <name val="Cambria"/>
      <family val="1"/>
      <scheme val="major"/>
    </font>
    <font>
      <sz val="12"/>
      <name val="Calibri"/>
      <family val="2"/>
    </font>
    <font>
      <u/>
      <sz val="12"/>
      <name val="Cambria"/>
      <family val="1"/>
      <scheme val="major"/>
    </font>
    <font>
      <b/>
      <u/>
      <sz val="12"/>
      <name val="Cambria"/>
      <family val="1"/>
      <scheme val="major"/>
    </font>
    <font>
      <b/>
      <sz val="12"/>
      <color rgb="FF7030A0"/>
      <name val="Cambria"/>
      <family val="1"/>
      <scheme val="major"/>
    </font>
    <font>
      <b/>
      <u/>
      <sz val="12"/>
      <color rgb="FF7030A0"/>
      <name val="Cambria"/>
      <family val="1"/>
      <scheme val="major"/>
    </font>
  </fonts>
  <fills count="10">
    <fill>
      <patternFill patternType="none"/>
    </fill>
    <fill>
      <patternFill patternType="gray125"/>
    </fill>
    <fill>
      <patternFill patternType="solid">
        <fgColor rgb="FFFF0000"/>
        <bgColor indexed="64"/>
      </patternFill>
    </fill>
    <fill>
      <patternFill patternType="solid">
        <fgColor theme="9" tint="0.59999389629810485"/>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applyFill="0" applyProtection="0"/>
  </cellStyleXfs>
  <cellXfs count="372">
    <xf numFmtId="0" fontId="0" fillId="0" borderId="0" xfId="0"/>
    <xf numFmtId="0" fontId="4" fillId="0" borderId="0" xfId="0" applyFont="1" applyAlignment="1">
      <alignment wrapText="1"/>
    </xf>
    <xf numFmtId="0" fontId="4" fillId="0" borderId="0" xfId="0" applyFont="1"/>
    <xf numFmtId="166" fontId="4" fillId="0" borderId="0" xfId="0" applyNumberFormat="1" applyFont="1"/>
    <xf numFmtId="44" fontId="4" fillId="0" borderId="0" xfId="0" applyNumberFormat="1" applyFont="1"/>
    <xf numFmtId="165" fontId="4" fillId="0" borderId="0" xfId="0" applyNumberFormat="1" applyFont="1"/>
    <xf numFmtId="0" fontId="6" fillId="0" borderId="0" xfId="0" applyFont="1"/>
    <xf numFmtId="0" fontId="7" fillId="0" borderId="0" xfId="0" applyFont="1"/>
    <xf numFmtId="0" fontId="6" fillId="0" borderId="0" xfId="0" applyFont="1" applyAlignment="1">
      <alignment horizontal="center"/>
    </xf>
    <xf numFmtId="0" fontId="8" fillId="0" borderId="0" xfId="0" applyFont="1"/>
    <xf numFmtId="0" fontId="9" fillId="7" borderId="8" xfId="0" applyFont="1" applyFill="1" applyBorder="1" applyAlignment="1">
      <alignment vertical="center"/>
    </xf>
    <xf numFmtId="0" fontId="10" fillId="7" borderId="0" xfId="0" applyFont="1" applyFill="1" applyAlignment="1"/>
    <xf numFmtId="0" fontId="10" fillId="0" borderId="0" xfId="0" applyFont="1" applyAlignment="1"/>
    <xf numFmtId="0" fontId="11" fillId="0" borderId="0" xfId="0" applyFont="1" applyFill="1"/>
    <xf numFmtId="0" fontId="11" fillId="0" borderId="0" xfId="0" applyFont="1"/>
    <xf numFmtId="0" fontId="11" fillId="0" borderId="0" xfId="0" applyFont="1" applyAlignment="1">
      <alignment horizontal="center"/>
    </xf>
    <xf numFmtId="0" fontId="11" fillId="4" borderId="1" xfId="0" quotePrefix="1" applyFont="1" applyFill="1" applyBorder="1" applyAlignment="1">
      <alignment horizontal="center" vertical="center" wrapText="1"/>
    </xf>
    <xf numFmtId="0" fontId="11" fillId="4" borderId="4" xfId="0" applyFont="1" applyFill="1" applyBorder="1" applyAlignment="1">
      <alignment horizontal="left" vertical="center" wrapText="1"/>
    </xf>
    <xf numFmtId="0" fontId="11" fillId="4" borderId="1" xfId="0" applyFont="1" applyFill="1" applyBorder="1" applyAlignment="1">
      <alignment horizontal="left" vertical="center" wrapText="1"/>
    </xf>
    <xf numFmtId="1" fontId="11" fillId="4" borderId="1" xfId="1" quotePrefix="1" applyNumberFormat="1"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1" xfId="0" quotePrefix="1" applyFont="1" applyFill="1" applyBorder="1" applyAlignment="1">
      <alignment horizontal="center" vertical="center"/>
    </xf>
    <xf numFmtId="167" fontId="11" fillId="4" borderId="1" xfId="2" applyNumberFormat="1" applyFont="1" applyFill="1" applyBorder="1" applyAlignment="1">
      <alignment horizontal="center" vertical="center"/>
    </xf>
    <xf numFmtId="0" fontId="11" fillId="4" borderId="1" xfId="0" applyFont="1" applyFill="1" applyBorder="1" applyAlignment="1">
      <alignment horizontal="center" vertical="center"/>
    </xf>
    <xf numFmtId="164" fontId="11" fillId="4" borderId="1" xfId="1" applyNumberFormat="1" applyFont="1" applyFill="1" applyBorder="1" applyAlignment="1">
      <alignment horizontal="center" vertical="center" wrapText="1"/>
    </xf>
    <xf numFmtId="0" fontId="11" fillId="4" borderId="0" xfId="0" applyFont="1" applyFill="1"/>
    <xf numFmtId="0" fontId="11" fillId="4" borderId="0" xfId="0" applyFont="1" applyFill="1" applyAlignment="1">
      <alignment vertical="center"/>
    </xf>
    <xf numFmtId="0" fontId="11" fillId="4" borderId="1" xfId="0" quotePrefix="1" applyFont="1" applyFill="1" applyBorder="1" applyAlignment="1">
      <alignment vertical="center" wrapText="1"/>
    </xf>
    <xf numFmtId="1" fontId="11" fillId="4" borderId="1" xfId="1" quotePrefix="1" applyNumberFormat="1" applyFont="1" applyFill="1" applyBorder="1" applyAlignment="1">
      <alignment horizontal="center" vertical="center" wrapText="1"/>
    </xf>
    <xf numFmtId="167" fontId="11" fillId="4" borderId="1" xfId="2" quotePrefix="1" applyNumberFormat="1" applyFont="1" applyFill="1" applyBorder="1" applyAlignment="1">
      <alignment horizontal="center" vertical="center"/>
    </xf>
    <xf numFmtId="164" fontId="11" fillId="4" borderId="1" xfId="1" quotePrefix="1"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 fontId="11" fillId="0" borderId="1" xfId="1" quotePrefix="1" applyNumberFormat="1" applyFont="1" applyFill="1" applyBorder="1" applyAlignment="1">
      <alignment horizontal="center" vertical="center"/>
    </xf>
    <xf numFmtId="0" fontId="11" fillId="0" borderId="1" xfId="0" quotePrefix="1" applyFont="1" applyFill="1" applyBorder="1" applyAlignment="1">
      <alignment horizontal="center" vertical="center" wrapText="1"/>
    </xf>
    <xf numFmtId="0" fontId="11" fillId="0" borderId="1" xfId="0" quotePrefix="1" applyFont="1" applyFill="1" applyBorder="1" applyAlignment="1">
      <alignment horizontal="center" vertical="center"/>
    </xf>
    <xf numFmtId="167" fontId="11" fillId="0" borderId="1" xfId="2" applyNumberFormat="1" applyFont="1" applyFill="1" applyBorder="1" applyAlignment="1">
      <alignment horizontal="center" vertical="center"/>
    </xf>
    <xf numFmtId="164" fontId="11" fillId="0" borderId="1" xfId="1" applyNumberFormat="1" applyFont="1" applyFill="1" applyBorder="1" applyAlignment="1">
      <alignment horizontal="center" vertical="center" wrapText="1"/>
    </xf>
    <xf numFmtId="0" fontId="5" fillId="0" borderId="0" xfId="0" applyFont="1" applyAlignment="1"/>
    <xf numFmtId="0" fontId="13" fillId="0" borderId="0" xfId="0" applyFont="1" applyAlignment="1"/>
    <xf numFmtId="0" fontId="14" fillId="0" borderId="0" xfId="0" applyFont="1"/>
    <xf numFmtId="0" fontId="9" fillId="5" borderId="8" xfId="0" applyFont="1" applyFill="1" applyBorder="1" applyAlignment="1">
      <alignment vertical="center"/>
    </xf>
    <xf numFmtId="0" fontId="9" fillId="4" borderId="8" xfId="0" applyFont="1" applyFill="1" applyBorder="1" applyAlignment="1">
      <alignment vertical="center"/>
    </xf>
    <xf numFmtId="0" fontId="4" fillId="0" borderId="0" xfId="0" applyFont="1" applyAlignment="1">
      <alignment horizontal="center"/>
    </xf>
    <xf numFmtId="166" fontId="4" fillId="0" borderId="0" xfId="0" applyNumberFormat="1" applyFont="1" applyAlignment="1">
      <alignment horizontal="center" vertical="center"/>
    </xf>
    <xf numFmtId="0" fontId="15"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center" vertical="center" wrapText="1"/>
    </xf>
    <xf numFmtId="166"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1" xfId="0" quotePrefix="1" applyFont="1" applyBorder="1" applyAlignment="1">
      <alignment horizontal="center" vertical="center" wrapText="1"/>
    </xf>
    <xf numFmtId="1" fontId="4" fillId="0" borderId="1" xfId="0" quotePrefix="1" applyNumberFormat="1" applyFont="1" applyBorder="1" applyAlignment="1">
      <alignment horizontal="center" vertical="center"/>
    </xf>
    <xf numFmtId="1" fontId="4" fillId="0" borderId="1" xfId="0" quotePrefix="1"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1" fontId="4" fillId="0" borderId="0" xfId="0" quotePrefix="1" applyNumberFormat="1" applyFont="1" applyAlignment="1">
      <alignment horizontal="center" vertical="center"/>
    </xf>
    <xf numFmtId="165" fontId="4" fillId="0" borderId="0" xfId="0" applyNumberFormat="1" applyFont="1" applyAlignment="1">
      <alignment horizontal="center" vertical="center"/>
    </xf>
    <xf numFmtId="165" fontId="4" fillId="0" borderId="0" xfId="0" applyNumberFormat="1" applyFont="1" applyAlignment="1">
      <alignment horizontal="center" vertical="center" wrapText="1"/>
    </xf>
    <xf numFmtId="0" fontId="4" fillId="0" borderId="1" xfId="0" applyFont="1" applyBorder="1" applyAlignment="1">
      <alignment horizontal="left" vertical="center"/>
    </xf>
    <xf numFmtId="166" fontId="4" fillId="0" borderId="0" xfId="0" applyNumberFormat="1" applyFont="1" applyAlignment="1">
      <alignment horizontal="center" vertical="center" wrapText="1"/>
    </xf>
    <xf numFmtId="0" fontId="9" fillId="4" borderId="8" xfId="0" applyFont="1" applyFill="1" applyBorder="1" applyAlignment="1">
      <alignment vertical="center" wrapText="1"/>
    </xf>
    <xf numFmtId="165" fontId="4" fillId="0" borderId="1" xfId="0" applyNumberFormat="1" applyFont="1" applyBorder="1" applyAlignment="1">
      <alignment horizontal="center" vertical="center" wrapText="1"/>
    </xf>
    <xf numFmtId="0" fontId="17" fillId="0" borderId="0" xfId="0" applyFont="1" applyAlignment="1">
      <alignment horizontal="left" vertical="center" wrapText="1"/>
    </xf>
    <xf numFmtId="0" fontId="9" fillId="4" borderId="8" xfId="0" applyFont="1" applyFill="1" applyBorder="1" applyAlignment="1">
      <alignment horizontal="center" vertical="center"/>
    </xf>
    <xf numFmtId="168" fontId="9" fillId="6" borderId="0" xfId="0" applyNumberFormat="1" applyFont="1" applyFill="1" applyAlignment="1"/>
    <xf numFmtId="0" fontId="4" fillId="0" borderId="0" xfId="0" applyFont="1" applyAlignment="1">
      <alignment horizontal="center" vertical="center" wrapText="1"/>
    </xf>
    <xf numFmtId="44" fontId="4" fillId="0" borderId="0" xfId="0" applyNumberFormat="1" applyFont="1" applyAlignment="1">
      <alignment horizontal="center" vertical="center"/>
    </xf>
    <xf numFmtId="0" fontId="8" fillId="0" borderId="0" xfId="0" applyFont="1"/>
    <xf numFmtId="1" fontId="4" fillId="0" borderId="0" xfId="0" applyNumberFormat="1" applyFont="1"/>
    <xf numFmtId="0" fontId="18" fillId="0" borderId="0" xfId="0" applyFont="1" applyAlignment="1">
      <alignment wrapText="1"/>
    </xf>
    <xf numFmtId="0" fontId="15" fillId="5" borderId="8" xfId="0" applyFont="1" applyFill="1" applyBorder="1" applyAlignment="1">
      <alignment vertical="center"/>
    </xf>
    <xf numFmtId="0" fontId="8" fillId="0" borderId="0" xfId="0" applyFont="1" applyAlignment="1">
      <alignment wrapText="1"/>
    </xf>
    <xf numFmtId="0" fontId="8" fillId="0" borderId="1" xfId="0" quotePrefix="1" applyFont="1" applyBorder="1" applyAlignment="1">
      <alignment horizontal="center" vertical="center" wrapText="1"/>
    </xf>
    <xf numFmtId="0" fontId="8" fillId="0" borderId="1" xfId="0" applyFont="1" applyBorder="1" applyAlignment="1">
      <alignment horizontal="left" vertical="center"/>
    </xf>
    <xf numFmtId="0" fontId="14" fillId="0"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Fill="1" applyBorder="1" applyAlignment="1">
      <alignment horizontal="left" vertical="center" wrapText="1"/>
    </xf>
    <xf numFmtId="0" fontId="8" fillId="0" borderId="1" xfId="0" applyFont="1" applyBorder="1" applyAlignment="1">
      <alignment horizontal="left" vertical="center" wrapText="1"/>
    </xf>
    <xf numFmtId="1" fontId="8"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quotePrefix="1" applyFont="1" applyBorder="1" applyAlignment="1">
      <alignment horizontal="center" vertical="center"/>
    </xf>
    <xf numFmtId="166" fontId="14" fillId="0" borderId="1" xfId="2" applyNumberFormat="1" applyFont="1" applyBorder="1" applyAlignment="1">
      <alignment horizontal="center" vertical="center"/>
    </xf>
    <xf numFmtId="1" fontId="14" fillId="0" borderId="1" xfId="2" applyNumberFormat="1" applyFont="1" applyBorder="1" applyAlignment="1">
      <alignment horizontal="center" vertical="center"/>
    </xf>
    <xf numFmtId="167" fontId="14" fillId="0" borderId="1" xfId="2" quotePrefix="1" applyNumberFormat="1" applyFont="1" applyBorder="1" applyAlignment="1">
      <alignment horizontal="center" vertical="center" wrapText="1"/>
    </xf>
    <xf numFmtId="168" fontId="14" fillId="0"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0" fontId="20" fillId="0" borderId="4" xfId="0" applyFont="1" applyFill="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Fill="1" applyBorder="1" applyAlignment="1">
      <alignment horizontal="left" vertical="center" wrapText="1"/>
    </xf>
    <xf numFmtId="0" fontId="20" fillId="0" borderId="1" xfId="0" applyFont="1" applyBorder="1" applyAlignment="1">
      <alignment horizontal="left" vertical="center" wrapText="1"/>
    </xf>
    <xf numFmtId="1" fontId="20" fillId="0" borderId="1" xfId="1" quotePrefix="1" applyNumberFormat="1" applyFont="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quotePrefix="1" applyFont="1" applyBorder="1" applyAlignment="1">
      <alignment horizontal="center" vertical="center"/>
    </xf>
    <xf numFmtId="166" fontId="20" fillId="0" borderId="1" xfId="2" applyNumberFormat="1" applyFont="1" applyBorder="1" applyAlignment="1">
      <alignment horizontal="center" vertical="center"/>
    </xf>
    <xf numFmtId="1" fontId="20" fillId="0" borderId="1" xfId="2" applyNumberFormat="1" applyFont="1" applyBorder="1" applyAlignment="1">
      <alignment horizontal="center" vertical="center"/>
    </xf>
    <xf numFmtId="167" fontId="20" fillId="0" borderId="1" xfId="2" quotePrefix="1" applyNumberFormat="1" applyFont="1" applyBorder="1" applyAlignment="1">
      <alignment horizontal="center" vertical="center" wrapText="1"/>
    </xf>
    <xf numFmtId="168" fontId="20" fillId="0" borderId="1" xfId="1" applyNumberFormat="1" applyFont="1" applyBorder="1" applyAlignment="1">
      <alignment horizontal="center" vertical="center" wrapText="1"/>
    </xf>
    <xf numFmtId="0" fontId="20" fillId="0" borderId="0" xfId="0" applyFont="1"/>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1" fontId="14" fillId="0" borderId="1" xfId="0" applyNumberFormat="1" applyFont="1" applyBorder="1" applyAlignment="1">
      <alignment horizontal="center" vertical="center" wrapText="1"/>
    </xf>
    <xf numFmtId="1" fontId="8" fillId="0" borderId="1" xfId="0" quotePrefix="1" applyNumberFormat="1" applyFont="1" applyBorder="1" applyAlignment="1">
      <alignment horizontal="center" vertical="center" wrapText="1"/>
    </xf>
    <xf numFmtId="0" fontId="14" fillId="0" borderId="1" xfId="0" applyFont="1" applyFill="1" applyBorder="1" applyAlignment="1">
      <alignment horizontal="center" vertical="center" wrapText="1"/>
    </xf>
    <xf numFmtId="167" fontId="14" fillId="0" borderId="1" xfId="2" applyNumberFormat="1" applyFont="1" applyFill="1" applyBorder="1" applyAlignment="1">
      <alignment horizontal="center" vertical="center"/>
    </xf>
    <xf numFmtId="1" fontId="20" fillId="0" borderId="1" xfId="0" quotePrefix="1" applyNumberFormat="1" applyFont="1" applyBorder="1" applyAlignment="1">
      <alignment horizontal="center" vertical="center" wrapText="1"/>
    </xf>
    <xf numFmtId="167" fontId="20" fillId="0" borderId="1" xfId="2" applyNumberFormat="1" applyFont="1" applyFill="1" applyBorder="1" applyAlignment="1">
      <alignment horizontal="center" vertical="center"/>
    </xf>
    <xf numFmtId="1" fontId="14" fillId="0" borderId="1" xfId="0" quotePrefix="1" applyNumberFormat="1" applyFont="1" applyBorder="1" applyAlignment="1">
      <alignment horizontal="center" vertical="center" wrapText="1"/>
    </xf>
    <xf numFmtId="0" fontId="8" fillId="0" borderId="0" xfId="0" applyFont="1" applyAlignment="1">
      <alignment horizontal="center"/>
    </xf>
    <xf numFmtId="166" fontId="8" fillId="0" borderId="0" xfId="0" applyNumberFormat="1" applyFont="1"/>
    <xf numFmtId="1" fontId="8" fillId="0" borderId="0" xfId="0" applyNumberFormat="1" applyFont="1"/>
    <xf numFmtId="0" fontId="22" fillId="0" borderId="0" xfId="0" applyFont="1" applyAlignment="1">
      <alignment wrapText="1"/>
    </xf>
    <xf numFmtId="0" fontId="20" fillId="0" borderId="1" xfId="0" quotePrefix="1" applyFont="1" applyBorder="1" applyAlignment="1">
      <alignment horizontal="center" vertical="center" wrapText="1"/>
    </xf>
    <xf numFmtId="0" fontId="10" fillId="0" borderId="0" xfId="0" applyFont="1" applyAlignment="1">
      <alignment horizontal="center"/>
    </xf>
    <xf numFmtId="1" fontId="7" fillId="0" borderId="0" xfId="0" applyNumberFormat="1" applyFont="1" applyAlignment="1">
      <alignment horizontal="center" vertical="center"/>
    </xf>
    <xf numFmtId="0" fontId="23" fillId="0" borderId="0" xfId="0" applyFont="1" applyAlignment="1"/>
    <xf numFmtId="0" fontId="12" fillId="0" borderId="0" xfId="0" applyFont="1" applyAlignment="1">
      <alignment horizontal="left"/>
    </xf>
    <xf numFmtId="0" fontId="23" fillId="0" borderId="0" xfId="0" applyFont="1" applyAlignment="1">
      <alignment horizontal="center" wrapText="1"/>
    </xf>
    <xf numFmtId="166" fontId="11" fillId="4" borderId="1" xfId="2" applyNumberFormat="1" applyFont="1" applyFill="1" applyBorder="1" applyAlignment="1">
      <alignment horizontal="center" vertical="center"/>
    </xf>
    <xf numFmtId="166" fontId="11" fillId="0" borderId="1" xfId="2" applyNumberFormat="1" applyFont="1" applyFill="1" applyBorder="1" applyAlignment="1">
      <alignment horizontal="center" vertical="center"/>
    </xf>
    <xf numFmtId="166" fontId="14" fillId="0" borderId="0" xfId="0" applyNumberFormat="1" applyFont="1"/>
    <xf numFmtId="166" fontId="11" fillId="0" borderId="0" xfId="0" applyNumberFormat="1" applyFont="1"/>
    <xf numFmtId="0" fontId="5" fillId="4" borderId="1" xfId="0" applyFont="1" applyFill="1" applyBorder="1" applyAlignment="1">
      <alignment horizontal="center" vertical="center" wrapText="1"/>
    </xf>
    <xf numFmtId="0" fontId="8" fillId="0" borderId="0" xfId="0" applyFont="1"/>
    <xf numFmtId="0" fontId="8" fillId="0" borderId="0" xfId="0" applyFont="1"/>
    <xf numFmtId="0" fontId="13" fillId="5" borderId="8" xfId="0" applyFont="1" applyFill="1" applyBorder="1" applyAlignment="1">
      <alignment vertical="center"/>
    </xf>
    <xf numFmtId="0" fontId="14" fillId="0" borderId="0" xfId="0" applyFont="1" applyAlignment="1">
      <alignment horizontal="center"/>
    </xf>
    <xf numFmtId="0" fontId="14" fillId="0" borderId="0" xfId="0" applyFont="1" applyAlignment="1">
      <alignment wrapText="1"/>
    </xf>
    <xf numFmtId="0" fontId="13" fillId="0" borderId="0" xfId="0" applyFont="1"/>
    <xf numFmtId="0" fontId="13" fillId="3" borderId="0" xfId="0" applyFont="1" applyFill="1" applyAlignment="1">
      <alignment horizontal="left" vertical="center"/>
    </xf>
    <xf numFmtId="0" fontId="13" fillId="3" borderId="0" xfId="0" applyFont="1" applyFill="1" applyAlignment="1">
      <alignment horizontal="center" vertical="center"/>
    </xf>
    <xf numFmtId="1" fontId="14" fillId="0" borderId="0" xfId="0" applyNumberFormat="1" applyFont="1"/>
    <xf numFmtId="0" fontId="14" fillId="0" borderId="0" xfId="0" applyFont="1" applyAlignment="1">
      <alignment horizontal="center" vertical="center"/>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25" fillId="0" borderId="0" xfId="0" applyFont="1" applyAlignment="1"/>
    <xf numFmtId="0" fontId="13" fillId="8" borderId="3" xfId="0" applyFont="1" applyFill="1" applyBorder="1" applyAlignment="1">
      <alignment horizontal="center" vertical="center" wrapText="1"/>
    </xf>
    <xf numFmtId="164" fontId="10" fillId="9" borderId="0" xfId="0" applyNumberFormat="1" applyFont="1" applyFill="1" applyAlignment="1"/>
    <xf numFmtId="0" fontId="11" fillId="0" borderId="0" xfId="0" applyFont="1" applyAlignment="1">
      <alignment horizontal="left"/>
    </xf>
    <xf numFmtId="0" fontId="5" fillId="4"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xf numFmtId="167" fontId="11" fillId="4" borderId="1" xfId="2" quotePrefix="1" applyNumberFormat="1" applyFont="1" applyFill="1" applyBorder="1" applyAlignment="1">
      <alignment horizontal="center" vertical="center" wrapText="1"/>
    </xf>
    <xf numFmtId="167" fontId="11" fillId="0" borderId="1" xfId="2" quotePrefix="1" applyNumberFormat="1" applyFont="1" applyFill="1" applyBorder="1" applyAlignment="1">
      <alignment horizontal="center" vertical="center"/>
    </xf>
    <xf numFmtId="0" fontId="15" fillId="8" borderId="3"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1" xfId="0" applyFont="1" applyFill="1" applyBorder="1" applyAlignment="1">
      <alignment horizontal="center" vertical="center"/>
    </xf>
    <xf numFmtId="166" fontId="15" fillId="8" borderId="1" xfId="0" applyNumberFormat="1" applyFont="1" applyFill="1" applyBorder="1" applyAlignment="1">
      <alignment horizontal="center" vertical="center" wrapText="1"/>
    </xf>
    <xf numFmtId="44" fontId="15" fillId="8" borderId="1" xfId="0" applyNumberFormat="1" applyFont="1" applyFill="1" applyBorder="1" applyAlignment="1">
      <alignment horizontal="center" vertical="center" wrapText="1"/>
    </xf>
    <xf numFmtId="165" fontId="15" fillId="8" borderId="1" xfId="0" applyNumberFormat="1" applyFont="1" applyFill="1" applyBorder="1" applyAlignment="1">
      <alignment horizontal="center" vertical="center" wrapText="1"/>
    </xf>
    <xf numFmtId="0" fontId="25" fillId="0" borderId="0" xfId="0" applyFont="1" applyAlignment="1">
      <alignment horizontal="left"/>
    </xf>
    <xf numFmtId="167" fontId="26" fillId="0" borderId="1" xfId="3" applyNumberFormat="1" applyFont="1" applyBorder="1" applyAlignment="1" applyProtection="1">
      <alignment horizontal="left" vertical="center" wrapText="1"/>
    </xf>
    <xf numFmtId="0" fontId="22" fillId="0" borderId="0" xfId="0" applyFont="1" applyAlignment="1">
      <alignment horizontal="left" wrapText="1"/>
    </xf>
    <xf numFmtId="167" fontId="26" fillId="0" borderId="1" xfId="3" applyNumberFormat="1" applyFont="1" applyFill="1" applyBorder="1" applyAlignment="1" applyProtection="1">
      <alignment horizontal="left"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1" fontId="17" fillId="0" borderId="1" xfId="0" quotePrefix="1" applyNumberFormat="1" applyFont="1" applyBorder="1" applyAlignment="1">
      <alignment horizontal="center" vertical="center"/>
    </xf>
    <xf numFmtId="166" fontId="17" fillId="0" borderId="1" xfId="0" applyNumberFormat="1" applyFont="1" applyBorder="1" applyAlignment="1">
      <alignment horizontal="center" vertical="center"/>
    </xf>
    <xf numFmtId="166" fontId="17" fillId="0" borderId="1" xfId="0" applyNumberFormat="1" applyFont="1" applyBorder="1" applyAlignment="1">
      <alignment horizontal="center" vertical="center" wrapText="1"/>
    </xf>
    <xf numFmtId="0" fontId="17" fillId="0" borderId="0" xfId="0" applyFont="1" applyAlignment="1">
      <alignment horizontal="center" vertical="center"/>
    </xf>
    <xf numFmtId="0" fontId="13" fillId="8" borderId="3" xfId="0" applyFont="1" applyFill="1" applyBorder="1" applyAlignment="1">
      <alignment horizontal="center" vertical="center" wrapText="1"/>
    </xf>
    <xf numFmtId="0" fontId="13" fillId="0" borderId="0" xfId="0" applyFont="1"/>
    <xf numFmtId="0" fontId="25" fillId="0" borderId="0" xfId="0" applyFont="1" applyAlignment="1">
      <alignment wrapText="1"/>
    </xf>
    <xf numFmtId="0" fontId="14" fillId="0" borderId="1" xfId="0" quotePrefix="1" applyFont="1" applyBorder="1" applyAlignment="1">
      <alignment horizontal="left" vertical="center"/>
    </xf>
    <xf numFmtId="0" fontId="13" fillId="0" borderId="0" xfId="0" applyFont="1" applyAlignment="1">
      <alignment horizontal="left"/>
    </xf>
    <xf numFmtId="0" fontId="25" fillId="0" borderId="0" xfId="0" applyFont="1" applyAlignment="1">
      <alignment horizontal="left" wrapText="1"/>
    </xf>
    <xf numFmtId="0" fontId="13" fillId="8" borderId="3" xfId="0" applyFont="1" applyFill="1" applyBorder="1" applyAlignment="1">
      <alignment horizontal="center" vertical="center" wrapText="1"/>
    </xf>
    <xf numFmtId="0" fontId="13" fillId="0" borderId="0" xfId="0" applyFont="1"/>
    <xf numFmtId="0" fontId="13" fillId="0" borderId="1" xfId="0" applyFont="1" applyBorder="1" applyAlignment="1">
      <alignment horizontal="center" vertical="center" wrapText="1"/>
    </xf>
    <xf numFmtId="0" fontId="4" fillId="0" borderId="0" xfId="0" applyFont="1" applyAlignment="1">
      <alignment horizontal="left" wrapText="1"/>
    </xf>
    <xf numFmtId="167" fontId="16" fillId="0" borderId="1" xfId="3" applyNumberFormat="1" applyFont="1" applyBorder="1" applyAlignment="1" applyProtection="1">
      <alignment horizontal="left" vertical="center" wrapText="1"/>
    </xf>
    <xf numFmtId="1" fontId="4" fillId="0" borderId="0" xfId="0" quotePrefix="1" applyNumberFormat="1" applyFont="1" applyAlignment="1">
      <alignment horizontal="left" vertical="center" wrapText="1"/>
    </xf>
    <xf numFmtId="0" fontId="18" fillId="0" borderId="0" xfId="0" applyFont="1" applyAlignment="1">
      <alignment horizontal="left" vertical="center"/>
    </xf>
    <xf numFmtId="166" fontId="11" fillId="4" borderId="1" xfId="0" applyNumberFormat="1" applyFont="1" applyFill="1" applyBorder="1" applyAlignment="1">
      <alignment horizontal="center" vertical="center" wrapText="1"/>
    </xf>
    <xf numFmtId="166" fontId="11" fillId="0" borderId="1" xfId="0" applyNumberFormat="1" applyFont="1" applyFill="1" applyBorder="1" applyAlignment="1">
      <alignment horizontal="center" vertical="center" wrapText="1"/>
    </xf>
    <xf numFmtId="167" fontId="19" fillId="0" borderId="1" xfId="3" applyNumberFormat="1" applyFont="1" applyFill="1" applyBorder="1" applyAlignment="1" applyProtection="1">
      <alignment horizontal="left" vertical="center" wrapText="1"/>
    </xf>
    <xf numFmtId="1" fontId="29" fillId="4" borderId="1" xfId="3" quotePrefix="1" applyNumberFormat="1" applyFont="1" applyFill="1" applyBorder="1" applyAlignment="1" applyProtection="1">
      <alignment horizontal="left" vertical="center" wrapText="1"/>
    </xf>
    <xf numFmtId="1" fontId="30" fillId="4" borderId="1" xfId="3" quotePrefix="1" applyNumberFormat="1" applyFont="1" applyFill="1" applyBorder="1" applyAlignment="1" applyProtection="1">
      <alignment horizontal="left" vertical="center" wrapText="1"/>
    </xf>
    <xf numFmtId="0" fontId="11" fillId="4" borderId="6" xfId="0" quotePrefix="1" applyFont="1" applyFill="1" applyBorder="1" applyAlignment="1">
      <alignment horizontal="center" vertical="center" wrapText="1"/>
    </xf>
    <xf numFmtId="0" fontId="17" fillId="0" borderId="1" xfId="0" quotePrefix="1" applyFont="1" applyBorder="1" applyAlignment="1">
      <alignment horizontal="left" vertical="center" wrapText="1"/>
    </xf>
    <xf numFmtId="0" fontId="17" fillId="0" borderId="0" xfId="0" applyFont="1" applyAlignment="1">
      <alignment horizontal="left" vertical="center"/>
    </xf>
    <xf numFmtId="1" fontId="17" fillId="0" borderId="0" xfId="0" quotePrefix="1" applyNumberFormat="1" applyFont="1" applyAlignment="1">
      <alignment horizontal="center" vertical="center"/>
    </xf>
    <xf numFmtId="166" fontId="17" fillId="0" borderId="0" xfId="0" applyNumberFormat="1" applyFont="1" applyAlignment="1">
      <alignment horizontal="center" vertical="center"/>
    </xf>
    <xf numFmtId="166" fontId="17" fillId="0" borderId="0" xfId="0" applyNumberFormat="1" applyFont="1" applyAlignment="1">
      <alignment horizontal="center" vertical="center" wrapText="1"/>
    </xf>
    <xf numFmtId="0" fontId="17" fillId="0" borderId="1" xfId="0" applyFont="1" applyBorder="1" applyAlignment="1">
      <alignment horizontal="left" vertical="center"/>
    </xf>
    <xf numFmtId="0" fontId="17" fillId="0" borderId="1" xfId="0" quotePrefix="1" applyFont="1" applyBorder="1" applyAlignment="1">
      <alignment horizontal="center" vertical="center" wrapText="1"/>
    </xf>
    <xf numFmtId="167" fontId="31" fillId="0" borderId="1" xfId="3" applyNumberFormat="1" applyFont="1" applyBorder="1" applyAlignment="1" applyProtection="1">
      <alignment horizontal="left" vertical="center" wrapText="1"/>
    </xf>
    <xf numFmtId="43" fontId="17" fillId="0" borderId="1" xfId="1" applyFont="1" applyBorder="1" applyAlignment="1">
      <alignment horizontal="center" vertical="center"/>
    </xf>
    <xf numFmtId="1" fontId="17" fillId="0" borderId="1" xfId="1" applyNumberFormat="1" applyFont="1" applyBorder="1" applyAlignment="1">
      <alignment horizontal="center" vertical="center"/>
    </xf>
    <xf numFmtId="1" fontId="17" fillId="0" borderId="1" xfId="0" applyNumberFormat="1" applyFont="1" applyBorder="1" applyAlignment="1">
      <alignment horizontal="center" vertical="center"/>
    </xf>
    <xf numFmtId="43" fontId="17" fillId="0" borderId="1" xfId="1" applyFont="1" applyBorder="1" applyAlignment="1">
      <alignment horizontal="left" vertical="center" wrapText="1"/>
    </xf>
    <xf numFmtId="0" fontId="11" fillId="0" borderId="1" xfId="0" applyFont="1" applyBorder="1" applyAlignment="1">
      <alignment horizontal="left" vertical="center" wrapText="1"/>
    </xf>
    <xf numFmtId="0" fontId="11" fillId="0" borderId="1" xfId="0" quotePrefix="1" applyFont="1" applyBorder="1" applyAlignment="1">
      <alignment horizontal="center" vertical="center" wrapText="1"/>
    </xf>
    <xf numFmtId="0" fontId="11" fillId="0" borderId="4"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quotePrefix="1" applyFont="1" applyBorder="1" applyAlignment="1">
      <alignment horizontal="center" vertical="center"/>
    </xf>
    <xf numFmtId="166" fontId="11" fillId="0" borderId="1" xfId="2" applyNumberFormat="1" applyFont="1" applyBorder="1" applyAlignment="1">
      <alignment horizontal="center" vertical="center"/>
    </xf>
    <xf numFmtId="1" fontId="11" fillId="0" borderId="1" xfId="2" applyNumberFormat="1" applyFont="1" applyBorder="1" applyAlignment="1">
      <alignment horizontal="center" vertical="center"/>
    </xf>
    <xf numFmtId="167" fontId="29" fillId="0" borderId="1" xfId="3" applyNumberFormat="1" applyFont="1" applyBorder="1" applyAlignment="1" applyProtection="1">
      <alignment horizontal="left" vertical="center" wrapText="1"/>
    </xf>
    <xf numFmtId="167" fontId="11" fillId="0" borderId="1" xfId="2" quotePrefix="1" applyNumberFormat="1" applyFont="1" applyBorder="1" applyAlignment="1">
      <alignment horizontal="center" vertical="center" wrapText="1"/>
    </xf>
    <xf numFmtId="168" fontId="11" fillId="0" borderId="1" xfId="1" applyNumberFormat="1" applyFont="1" applyBorder="1" applyAlignment="1">
      <alignment horizontal="center" vertical="center" wrapText="1"/>
    </xf>
    <xf numFmtId="167" fontId="29" fillId="0" borderId="1" xfId="3" applyNumberFormat="1" applyFont="1" applyFill="1" applyBorder="1" applyAlignment="1" applyProtection="1">
      <alignment horizontal="left" vertical="center" wrapText="1"/>
    </xf>
    <xf numFmtId="1" fontId="4" fillId="0" borderId="1" xfId="0" applyNumberFormat="1" applyFont="1" applyBorder="1" applyAlignment="1">
      <alignment horizontal="center" vertical="center" wrapText="1"/>
    </xf>
    <xf numFmtId="167" fontId="16" fillId="0" borderId="1" xfId="3" applyNumberFormat="1" applyFont="1" applyFill="1" applyBorder="1" applyAlignment="1" applyProtection="1">
      <alignment horizontal="center" vertical="center" wrapText="1"/>
    </xf>
    <xf numFmtId="1" fontId="11" fillId="0" borderId="0" xfId="0" applyNumberFormat="1" applyFont="1"/>
    <xf numFmtId="0" fontId="11" fillId="0" borderId="0" xfId="0" applyFont="1" applyAlignment="1">
      <alignment horizontal="center" vertical="center"/>
    </xf>
    <xf numFmtId="0" fontId="11" fillId="0" borderId="0" xfId="0" applyFont="1" applyAlignment="1">
      <alignment wrapText="1"/>
    </xf>
    <xf numFmtId="0" fontId="10" fillId="0" borderId="0" xfId="0" applyFont="1" applyAlignment="1">
      <alignment horizontal="center" vertical="center"/>
    </xf>
    <xf numFmtId="0" fontId="28" fillId="0" borderId="0" xfId="3" applyFont="1" applyAlignment="1" applyProtection="1">
      <alignment horizontal="left" vertical="top"/>
    </xf>
    <xf numFmtId="0" fontId="32" fillId="0" borderId="0" xfId="0" applyFont="1"/>
    <xf numFmtId="0" fontId="32" fillId="0" borderId="0" xfId="0" applyFont="1" applyAlignment="1">
      <alignment horizontal="center"/>
    </xf>
    <xf numFmtId="43" fontId="12" fillId="9" borderId="0" xfId="1" applyFont="1" applyFill="1" applyAlignment="1">
      <alignment horizontal="center" wrapText="1"/>
    </xf>
    <xf numFmtId="0" fontId="34" fillId="0" borderId="0" xfId="3" applyFont="1" applyAlignment="1" applyProtection="1">
      <alignment horizontal="left" vertical="top"/>
    </xf>
    <xf numFmtId="0" fontId="10" fillId="0" borderId="0" xfId="0" applyFont="1" applyAlignment="1">
      <alignment horizontal="left"/>
    </xf>
    <xf numFmtId="0" fontId="5" fillId="4" borderId="1" xfId="0" quotePrefix="1" applyFont="1" applyFill="1" applyBorder="1" applyAlignment="1">
      <alignment horizontal="left" vertical="center" wrapText="1"/>
    </xf>
    <xf numFmtId="0" fontId="12" fillId="4" borderId="1" xfId="0" quotePrefix="1" applyFont="1" applyFill="1" applyBorder="1" applyAlignment="1">
      <alignment horizontal="left" vertical="center" wrapText="1"/>
    </xf>
    <xf numFmtId="0" fontId="12"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5" fillId="0" borderId="0" xfId="0" applyFont="1" applyAlignment="1">
      <alignment horizontal="left"/>
    </xf>
    <xf numFmtId="0" fontId="5" fillId="0" borderId="1" xfId="0" applyFont="1" applyBorder="1" applyAlignment="1">
      <alignment horizontal="center" vertical="center" wrapText="1"/>
    </xf>
    <xf numFmtId="168" fontId="33" fillId="0" borderId="1" xfId="1" applyNumberFormat="1" applyFont="1" applyBorder="1" applyAlignment="1">
      <alignment horizontal="center" vertical="center" wrapText="1"/>
    </xf>
    <xf numFmtId="0" fontId="33" fillId="0" borderId="1" xfId="0" quotePrefix="1" applyFont="1" applyBorder="1" applyAlignment="1">
      <alignment horizontal="center" vertical="center" wrapText="1"/>
    </xf>
    <xf numFmtId="0" fontId="33" fillId="0" borderId="4"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1" xfId="0" applyFont="1" applyBorder="1" applyAlignment="1">
      <alignment horizontal="left" vertical="center" wrapText="1"/>
    </xf>
    <xf numFmtId="1" fontId="33" fillId="0" borderId="1" xfId="0" quotePrefix="1" applyNumberFormat="1"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quotePrefix="1" applyFont="1" applyBorder="1" applyAlignment="1">
      <alignment horizontal="center" vertical="center"/>
    </xf>
    <xf numFmtId="166" fontId="33" fillId="0" borderId="1" xfId="2" applyNumberFormat="1" applyFont="1" applyBorder="1" applyAlignment="1">
      <alignment horizontal="center" vertical="center"/>
    </xf>
    <xf numFmtId="167" fontId="33" fillId="0" borderId="1" xfId="2" applyNumberFormat="1" applyFont="1" applyFill="1" applyBorder="1" applyAlignment="1">
      <alignment horizontal="center" vertical="center"/>
    </xf>
    <xf numFmtId="167" fontId="21" fillId="0" borderId="1" xfId="3" applyNumberFormat="1" applyFont="1" applyFill="1" applyBorder="1" applyAlignment="1" applyProtection="1">
      <alignment horizontal="left" vertical="center" wrapText="1"/>
    </xf>
    <xf numFmtId="167" fontId="33" fillId="0" borderId="1" xfId="2" quotePrefix="1" applyNumberFormat="1" applyFont="1" applyBorder="1" applyAlignment="1">
      <alignment horizontal="center" vertical="center" wrapText="1"/>
    </xf>
    <xf numFmtId="0" fontId="33" fillId="0" borderId="0" xfId="0" applyFont="1"/>
    <xf numFmtId="167" fontId="21" fillId="0" borderId="1" xfId="3" applyNumberFormat="1" applyFont="1" applyBorder="1" applyAlignment="1" applyProtection="1">
      <alignment horizontal="left" vertical="center" wrapText="1"/>
    </xf>
    <xf numFmtId="1" fontId="2" fillId="0" borderId="0" xfId="3" applyNumberFormat="1" applyAlignment="1" applyProtection="1">
      <alignment horizontal="center" vertical="center"/>
    </xf>
    <xf numFmtId="0" fontId="2" fillId="0" borderId="0" xfId="3" quotePrefix="1" applyAlignment="1" applyProtection="1">
      <alignment horizontal="center"/>
    </xf>
    <xf numFmtId="0" fontId="35" fillId="0" borderId="0" xfId="0" applyFont="1" applyAlignment="1">
      <alignment vertical="center"/>
    </xf>
    <xf numFmtId="0" fontId="12" fillId="0" borderId="0" xfId="0" applyFont="1"/>
    <xf numFmtId="0" fontId="8" fillId="0" borderId="0" xfId="0" applyFont="1" applyBorder="1" applyAlignment="1"/>
    <xf numFmtId="0" fontId="13" fillId="0" borderId="0" xfId="0" applyFont="1" applyBorder="1" applyAlignment="1">
      <alignment vertical="center"/>
    </xf>
    <xf numFmtId="0" fontId="8" fillId="0" borderId="0" xfId="0" applyFont="1" applyBorder="1"/>
    <xf numFmtId="0" fontId="8" fillId="0" borderId="10" xfId="0" applyFont="1" applyBorder="1" applyAlignment="1"/>
    <xf numFmtId="0" fontId="8" fillId="0" borderId="11" xfId="0" applyFont="1" applyBorder="1" applyAlignment="1"/>
    <xf numFmtId="0" fontId="8" fillId="0" borderId="8" xfId="0" applyFont="1" applyBorder="1" applyAlignment="1"/>
    <xf numFmtId="0" fontId="8" fillId="0" borderId="12" xfId="0" applyFont="1" applyBorder="1" applyAlignment="1"/>
    <xf numFmtId="0" fontId="14" fillId="4" borderId="1" xfId="0" quotePrefix="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166" fontId="14"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 xfId="0" quotePrefix="1" applyFont="1" applyFill="1" applyBorder="1" applyAlignment="1">
      <alignment horizontal="left" vertical="center" wrapText="1"/>
    </xf>
    <xf numFmtId="0" fontId="38" fillId="0" borderId="1" xfId="0" quotePrefix="1" applyFont="1" applyFill="1" applyBorder="1" applyAlignment="1">
      <alignment horizontal="center" vertical="center"/>
    </xf>
    <xf numFmtId="43" fontId="4" fillId="0" borderId="0" xfId="1" applyFont="1"/>
    <xf numFmtId="43" fontId="14" fillId="4" borderId="1" xfId="1" applyFont="1" applyFill="1" applyBorder="1" applyAlignment="1">
      <alignment horizontal="center" vertical="center" wrapText="1"/>
    </xf>
    <xf numFmtId="43" fontId="14" fillId="4" borderId="1" xfId="1" quotePrefix="1" applyFont="1" applyFill="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Fill="1" applyBorder="1" applyAlignment="1">
      <alignment horizontal="left" vertical="center" wrapText="1"/>
    </xf>
    <xf numFmtId="0" fontId="14" fillId="4" borderId="1" xfId="0" applyFont="1" applyFill="1" applyBorder="1" applyAlignment="1">
      <alignment horizontal="left" vertical="top" wrapText="1"/>
    </xf>
    <xf numFmtId="0" fontId="5" fillId="0" borderId="0" xfId="0" applyFont="1" applyFill="1" applyAlignment="1">
      <alignment horizontal="center"/>
    </xf>
    <xf numFmtId="0" fontId="27" fillId="0" borderId="1" xfId="0" quotePrefix="1" applyFont="1" applyFill="1" applyBorder="1" applyAlignment="1">
      <alignment horizontal="center" vertical="center" wrapText="1"/>
    </xf>
    <xf numFmtId="0" fontId="27" fillId="0" borderId="1" xfId="0" applyFont="1" applyFill="1" applyBorder="1" applyAlignment="1">
      <alignment horizontal="left" vertical="center" wrapText="1"/>
    </xf>
    <xf numFmtId="1" fontId="27" fillId="0" borderId="1" xfId="1" quotePrefix="1" applyNumberFormat="1" applyFont="1" applyFill="1" applyBorder="1" applyAlignment="1">
      <alignment horizontal="center" vertical="center"/>
    </xf>
    <xf numFmtId="166" fontId="27" fillId="0" borderId="1" xfId="2" applyNumberFormat="1" applyFont="1" applyFill="1" applyBorder="1" applyAlignment="1">
      <alignment horizontal="center" vertical="center"/>
    </xf>
    <xf numFmtId="0" fontId="27" fillId="0" borderId="1" xfId="0" quotePrefix="1" applyFont="1" applyFill="1" applyBorder="1" applyAlignment="1">
      <alignment horizontal="center" vertical="center"/>
    </xf>
    <xf numFmtId="167" fontId="27" fillId="0" borderId="1" xfId="2" quotePrefix="1" applyNumberFormat="1" applyFont="1" applyFill="1" applyBorder="1" applyAlignment="1">
      <alignment horizontal="center" vertical="center"/>
    </xf>
    <xf numFmtId="164" fontId="27" fillId="0" borderId="1" xfId="1" applyNumberFormat="1" applyFont="1" applyFill="1" applyBorder="1" applyAlignment="1">
      <alignment horizontal="center" vertical="center" wrapText="1"/>
    </xf>
    <xf numFmtId="0" fontId="27" fillId="0" borderId="0" xfId="0" applyFont="1" applyFill="1"/>
    <xf numFmtId="0" fontId="27" fillId="0" borderId="0" xfId="0" applyFont="1"/>
    <xf numFmtId="167" fontId="27" fillId="0" borderId="1" xfId="2" applyNumberFormat="1" applyFont="1" applyFill="1" applyBorder="1" applyAlignment="1">
      <alignment horizontal="center" vertical="center"/>
    </xf>
    <xf numFmtId="0" fontId="20" fillId="0" borderId="1" xfId="0" applyFont="1" applyBorder="1" applyAlignment="1">
      <alignment horizontal="left" vertical="center"/>
    </xf>
    <xf numFmtId="1" fontId="20" fillId="0" borderId="1" xfId="0" applyNumberFormat="1" applyFont="1" applyBorder="1" applyAlignment="1">
      <alignment horizontal="center" vertical="center" wrapText="1"/>
    </xf>
    <xf numFmtId="167" fontId="19" fillId="0" borderId="1" xfId="3" applyNumberFormat="1" applyFont="1" applyBorder="1" applyAlignment="1" applyProtection="1">
      <alignment horizontal="left" vertical="center" wrapText="1"/>
    </xf>
    <xf numFmtId="0" fontId="18" fillId="0" borderId="0" xfId="0" applyFont="1" applyAlignment="1">
      <alignment horizontal="left"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0" borderId="0" xfId="0" applyFont="1"/>
    <xf numFmtId="0" fontId="10" fillId="5" borderId="8" xfId="0" applyFont="1" applyFill="1" applyBorder="1" applyAlignment="1">
      <alignment vertical="center"/>
    </xf>
    <xf numFmtId="168" fontId="10" fillId="6" borderId="0" xfId="0" applyNumberFormat="1" applyFont="1" applyFill="1" applyAlignment="1"/>
    <xf numFmtId="167" fontId="40" fillId="0" borderId="1" xfId="3" applyNumberFormat="1" applyFont="1" applyBorder="1" applyAlignment="1" applyProtection="1">
      <alignment horizontal="left" vertical="center" wrapText="1"/>
    </xf>
    <xf numFmtId="0" fontId="13" fillId="0" borderId="1" xfId="0" quotePrefix="1" applyFont="1" applyBorder="1" applyAlignment="1">
      <alignment horizontal="center" vertical="center" wrapText="1"/>
    </xf>
    <xf numFmtId="0" fontId="13" fillId="0" borderId="4" xfId="0" applyFont="1" applyFill="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quotePrefix="1" applyFont="1" applyBorder="1" applyAlignment="1">
      <alignment horizontal="center" vertical="center"/>
    </xf>
    <xf numFmtId="166" fontId="13" fillId="0" borderId="1" xfId="2" applyNumberFormat="1" applyFont="1" applyBorder="1" applyAlignment="1">
      <alignment horizontal="center" vertical="center"/>
    </xf>
    <xf numFmtId="1" fontId="13" fillId="0" borderId="1" xfId="2" applyNumberFormat="1" applyFont="1" applyBorder="1" applyAlignment="1">
      <alignment horizontal="center" vertical="center"/>
    </xf>
    <xf numFmtId="167" fontId="41" fillId="0" borderId="1" xfId="3" applyNumberFormat="1" applyFont="1" applyBorder="1" applyAlignment="1" applyProtection="1">
      <alignment horizontal="left" vertical="center" wrapText="1"/>
    </xf>
    <xf numFmtId="167" fontId="13" fillId="0" borderId="1" xfId="2" quotePrefix="1" applyNumberFormat="1" applyFont="1" applyBorder="1" applyAlignment="1">
      <alignment horizontal="center" vertical="center" wrapText="1"/>
    </xf>
    <xf numFmtId="168" fontId="13" fillId="0" borderId="1" xfId="1" applyNumberFormat="1" applyFont="1" applyBorder="1" applyAlignment="1">
      <alignment horizontal="center" vertical="center" wrapText="1"/>
    </xf>
    <xf numFmtId="0" fontId="14" fillId="0" borderId="1" xfId="0" applyFont="1" applyBorder="1" applyAlignment="1">
      <alignment horizontal="center" vertical="center"/>
    </xf>
    <xf numFmtId="1" fontId="13" fillId="0" borderId="1" xfId="0" quotePrefix="1" applyNumberFormat="1" applyFont="1" applyBorder="1" applyAlignment="1">
      <alignment horizontal="center" vertical="center" wrapText="1"/>
    </xf>
    <xf numFmtId="0" fontId="13" fillId="0" borderId="1" xfId="0" applyFont="1" applyFill="1" applyBorder="1" applyAlignment="1">
      <alignment horizontal="center" vertical="center" wrapText="1"/>
    </xf>
    <xf numFmtId="167" fontId="13" fillId="0" borderId="1" xfId="2" applyNumberFormat="1" applyFont="1" applyFill="1" applyBorder="1" applyAlignment="1">
      <alignment horizontal="center" vertical="center"/>
    </xf>
    <xf numFmtId="1" fontId="13" fillId="0" borderId="1" xfId="1" quotePrefix="1" applyNumberFormat="1" applyFont="1" applyBorder="1" applyAlignment="1">
      <alignment horizontal="center" vertical="center"/>
    </xf>
    <xf numFmtId="0" fontId="13" fillId="0" borderId="1" xfId="0" applyFont="1" applyBorder="1" applyAlignment="1">
      <alignment horizontal="center" vertical="center"/>
    </xf>
    <xf numFmtId="167" fontId="40" fillId="0" borderId="1" xfId="3" applyNumberFormat="1" applyFont="1" applyFill="1" applyBorder="1" applyAlignment="1" applyProtection="1">
      <alignment horizontal="left" vertical="center" wrapText="1"/>
    </xf>
    <xf numFmtId="167" fontId="41" fillId="0" borderId="1" xfId="3" applyNumberFormat="1" applyFont="1" applyFill="1" applyBorder="1" applyAlignment="1" applyProtection="1">
      <alignment horizontal="left" vertical="center" wrapText="1"/>
    </xf>
    <xf numFmtId="0" fontId="14" fillId="0" borderId="0" xfId="0" applyFont="1" applyAlignment="1">
      <alignment horizontal="left" wrapText="1"/>
    </xf>
    <xf numFmtId="0" fontId="11" fillId="0" borderId="0" xfId="0" applyFont="1" applyAlignment="1">
      <alignment horizontal="left" wrapText="1"/>
    </xf>
    <xf numFmtId="0" fontId="13" fillId="0" borderId="1" xfId="0" quotePrefix="1" applyFont="1" applyFill="1" applyBorder="1" applyAlignment="1">
      <alignment horizontal="left" vertical="center" wrapText="1"/>
    </xf>
    <xf numFmtId="168" fontId="10" fillId="9" borderId="0" xfId="0" applyNumberFormat="1" applyFont="1" applyFill="1"/>
    <xf numFmtId="167" fontId="11" fillId="0" borderId="1" xfId="2" quotePrefix="1" applyNumberFormat="1" applyFont="1" applyBorder="1" applyAlignment="1">
      <alignment horizontal="left" vertical="center" wrapText="1"/>
    </xf>
    <xf numFmtId="0" fontId="27" fillId="0" borderId="0" xfId="0" applyFont="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167" fontId="30" fillId="0" borderId="1" xfId="3" applyNumberFormat="1" applyFont="1" applyBorder="1" applyAlignment="1" applyProtection="1">
      <alignment horizontal="left" vertical="center" wrapText="1"/>
    </xf>
    <xf numFmtId="1" fontId="27" fillId="0" borderId="1" xfId="0" quotePrefix="1" applyNumberFormat="1" applyFont="1" applyBorder="1" applyAlignment="1">
      <alignment horizontal="center" vertical="center"/>
    </xf>
    <xf numFmtId="0" fontId="27" fillId="0" borderId="1" xfId="0" applyFont="1" applyBorder="1" applyAlignment="1">
      <alignment horizontal="center" vertical="center" wrapText="1"/>
    </xf>
    <xf numFmtId="166" fontId="27" fillId="0" borderId="1" xfId="0" applyNumberFormat="1" applyFont="1" applyBorder="1" applyAlignment="1">
      <alignment horizontal="center" vertical="center"/>
    </xf>
    <xf numFmtId="165" fontId="27" fillId="0" borderId="1" xfId="0" applyNumberFormat="1" applyFont="1" applyBorder="1" applyAlignment="1">
      <alignment horizontal="center" vertical="center" wrapText="1"/>
    </xf>
    <xf numFmtId="0" fontId="9" fillId="4" borderId="0" xfId="0" applyFont="1" applyFill="1" applyBorder="1" applyAlignment="1">
      <alignment vertical="center"/>
    </xf>
    <xf numFmtId="0" fontId="8" fillId="0" borderId="4" xfId="0" quotePrefix="1" applyFont="1" applyBorder="1" applyAlignment="1">
      <alignment horizontal="center" vertical="center" wrapText="1"/>
    </xf>
    <xf numFmtId="0" fontId="42" fillId="0" borderId="1" xfId="0" applyFont="1" applyBorder="1" applyAlignment="1">
      <alignment horizontal="center" vertical="center" wrapText="1"/>
    </xf>
    <xf numFmtId="0" fontId="42" fillId="0" borderId="1" xfId="0" applyFont="1" applyFill="1" applyBorder="1" applyAlignment="1">
      <alignment horizontal="left" vertical="center" wrapText="1"/>
    </xf>
    <xf numFmtId="167" fontId="43" fillId="0" borderId="1" xfId="3" applyNumberFormat="1" applyFont="1" applyFill="1" applyBorder="1" applyAlignment="1" applyProtection="1">
      <alignment horizontal="left" vertical="center" wrapText="1"/>
    </xf>
    <xf numFmtId="0" fontId="42" fillId="0" borderId="1" xfId="0" quotePrefix="1" applyFont="1" applyBorder="1" applyAlignment="1">
      <alignment horizontal="center" vertical="center" wrapText="1"/>
    </xf>
    <xf numFmtId="0" fontId="42" fillId="0" borderId="4" xfId="0" applyFont="1" applyFill="1" applyBorder="1" applyAlignment="1">
      <alignment horizontal="left" vertical="center" wrapText="1"/>
    </xf>
    <xf numFmtId="0" fontId="42" fillId="0" borderId="1" xfId="0" applyFont="1" applyBorder="1" applyAlignment="1">
      <alignment horizontal="left" vertical="center" wrapText="1"/>
    </xf>
    <xf numFmtId="1" fontId="42" fillId="0" borderId="1" xfId="0" quotePrefix="1" applyNumberFormat="1" applyFont="1" applyBorder="1" applyAlignment="1">
      <alignment horizontal="center" vertical="center" wrapText="1"/>
    </xf>
    <xf numFmtId="166" fontId="42" fillId="0" borderId="1" xfId="2" applyNumberFormat="1" applyFont="1" applyBorder="1" applyAlignment="1">
      <alignment horizontal="center" vertical="center"/>
    </xf>
    <xf numFmtId="167" fontId="42" fillId="0" borderId="1" xfId="2" applyNumberFormat="1" applyFont="1" applyFill="1" applyBorder="1" applyAlignment="1">
      <alignment horizontal="center" vertical="center"/>
    </xf>
    <xf numFmtId="167" fontId="42" fillId="0" borderId="1" xfId="2" quotePrefix="1" applyNumberFormat="1" applyFont="1" applyBorder="1" applyAlignment="1">
      <alignment horizontal="center" vertical="center" wrapText="1"/>
    </xf>
    <xf numFmtId="168" fontId="42" fillId="0" borderId="1" xfId="1" applyNumberFormat="1" applyFont="1" applyBorder="1" applyAlignment="1">
      <alignment horizontal="center" vertical="center" wrapText="1"/>
    </xf>
    <xf numFmtId="0" fontId="42" fillId="0" borderId="0" xfId="0" applyFont="1"/>
    <xf numFmtId="0" fontId="14" fillId="0" borderId="1" xfId="0" quotePrefix="1" applyFont="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1" fontId="11" fillId="0" borderId="1" xfId="0" quotePrefix="1" applyNumberFormat="1" applyFont="1" applyBorder="1" applyAlignment="1">
      <alignment horizontal="center" vertical="center"/>
    </xf>
    <xf numFmtId="0" fontId="11" fillId="0" borderId="1" xfId="0" applyFont="1" applyBorder="1" applyAlignment="1">
      <alignment horizontal="center" vertical="center" wrapText="1"/>
    </xf>
    <xf numFmtId="166" fontId="11" fillId="0" borderId="1" xfId="0" applyNumberFormat="1" applyFont="1" applyBorder="1" applyAlignment="1">
      <alignment horizontal="center" vertical="center"/>
    </xf>
    <xf numFmtId="165" fontId="11" fillId="0" borderId="1" xfId="0" applyNumberFormat="1" applyFont="1" applyBorder="1" applyAlignment="1">
      <alignment horizontal="center" vertical="center" wrapText="1"/>
    </xf>
    <xf numFmtId="16" fontId="4" fillId="0" borderId="1" xfId="0" applyNumberFormat="1" applyFont="1" applyBorder="1" applyAlignment="1">
      <alignment horizontal="left"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horizontal="center"/>
    </xf>
    <xf numFmtId="43" fontId="13" fillId="8" borderId="1" xfId="1" applyFont="1" applyFill="1" applyBorder="1" applyAlignment="1">
      <alignment horizontal="center" vertical="center" wrapText="1"/>
    </xf>
    <xf numFmtId="166" fontId="13" fillId="8" borderId="1" xfId="0" applyNumberFormat="1" applyFont="1" applyFill="1" applyBorder="1" applyAlignment="1">
      <alignment horizontal="center" vertical="center" wrapText="1"/>
    </xf>
    <xf numFmtId="0" fontId="13" fillId="8" borderId="3" xfId="0" applyFont="1" applyFill="1" applyBorder="1" applyAlignment="1">
      <alignment horizontal="center" vertical="center" wrapText="1"/>
    </xf>
    <xf numFmtId="0" fontId="8" fillId="8" borderId="7" xfId="0" applyFont="1" applyFill="1" applyBorder="1"/>
    <xf numFmtId="0" fontId="8" fillId="8" borderId="7" xfId="0" applyFont="1" applyFill="1" applyBorder="1" applyAlignment="1">
      <alignment horizontal="center" vertical="center"/>
    </xf>
    <xf numFmtId="0" fontId="15" fillId="8" borderId="7" xfId="0" applyFont="1" applyFill="1" applyBorder="1" applyAlignment="1">
      <alignment wrapText="1"/>
    </xf>
    <xf numFmtId="0" fontId="13" fillId="8" borderId="4" xfId="0" applyFont="1" applyFill="1" applyBorder="1" applyAlignment="1">
      <alignment horizontal="center" vertical="center" wrapText="1"/>
    </xf>
    <xf numFmtId="0" fontId="8" fillId="8" borderId="5" xfId="0" applyFont="1" applyFill="1" applyBorder="1"/>
    <xf numFmtId="0" fontId="8" fillId="8" borderId="6" xfId="0" applyFont="1" applyFill="1" applyBorder="1"/>
    <xf numFmtId="166" fontId="13" fillId="8" borderId="3" xfId="0" applyNumberFormat="1" applyFont="1" applyFill="1" applyBorder="1" applyAlignment="1">
      <alignment horizontal="center" vertical="center" wrapText="1"/>
    </xf>
    <xf numFmtId="1" fontId="13" fillId="8" borderId="3" xfId="0" applyNumberFormat="1" applyFont="1" applyFill="1" applyBorder="1" applyAlignment="1">
      <alignment horizontal="center" vertical="center" wrapText="1"/>
    </xf>
    <xf numFmtId="0" fontId="15" fillId="8" borderId="7" xfId="0" applyFont="1" applyFill="1" applyBorder="1"/>
    <xf numFmtId="0" fontId="8" fillId="8" borderId="7" xfId="0" applyFont="1" applyFill="1" applyBorder="1" applyAlignment="1">
      <alignment wrapText="1"/>
    </xf>
    <xf numFmtId="0" fontId="15" fillId="8" borderId="7" xfId="0" applyFont="1" applyFill="1" applyBorder="1" applyAlignment="1">
      <alignment horizontal="center"/>
    </xf>
    <xf numFmtId="0" fontId="13" fillId="8" borderId="7" xfId="0" applyFont="1" applyFill="1" applyBorder="1"/>
    <xf numFmtId="0" fontId="13" fillId="8" borderId="7" xfId="0" applyFont="1" applyFill="1" applyBorder="1" applyAlignment="1">
      <alignment horizontal="center" vertical="center" wrapText="1"/>
    </xf>
    <xf numFmtId="0" fontId="13" fillId="8" borderId="7" xfId="0" applyFont="1" applyFill="1" applyBorder="1" applyAlignment="1">
      <alignment wrapText="1"/>
    </xf>
    <xf numFmtId="0" fontId="24" fillId="2" borderId="2" xfId="0" applyFont="1" applyFill="1" applyBorder="1" applyAlignment="1">
      <alignment horizontal="center" vertical="center"/>
    </xf>
    <xf numFmtId="0" fontId="13" fillId="0" borderId="0" xfId="0" applyFont="1"/>
    <xf numFmtId="0" fontId="13" fillId="8" borderId="5" xfId="0" applyFont="1" applyFill="1" applyBorder="1"/>
    <xf numFmtId="0" fontId="13" fillId="8" borderId="6" xfId="0" applyFont="1" applyFill="1" applyBorder="1"/>
    <xf numFmtId="0" fontId="8" fillId="8" borderId="7" xfId="0" applyFont="1" applyFill="1" applyBorder="1" applyAlignment="1">
      <alignment horizontal="center"/>
    </xf>
    <xf numFmtId="0" fontId="14" fillId="8" borderId="7" xfId="0" applyFont="1" applyFill="1" applyBorder="1"/>
    <xf numFmtId="0" fontId="14" fillId="8" borderId="5" xfId="0" applyFont="1" applyFill="1" applyBorder="1"/>
    <xf numFmtId="0" fontId="14" fillId="8" borderId="6" xfId="0" applyFont="1" applyFill="1" applyBorder="1"/>
    <xf numFmtId="0" fontId="14" fillId="8" borderId="7" xfId="0" applyFont="1" applyFill="1" applyBorder="1" applyAlignment="1">
      <alignment horizontal="center"/>
    </xf>
    <xf numFmtId="0" fontId="9" fillId="5" borderId="8" xfId="0" applyFont="1" applyFill="1" applyBorder="1" applyAlignment="1">
      <alignment horizontal="left" vertical="center"/>
    </xf>
  </cellXfs>
  <cellStyles count="5">
    <cellStyle name="Comma" xfId="1" builtinId="3"/>
    <cellStyle name="Comma [0]" xfId="2" builtinId="6"/>
    <cellStyle name="Hyperlink" xfId="3" builtinId="8"/>
    <cellStyle name="Normal" xfId="0" builtinId="0"/>
    <cellStyle name="Normal 2" xfId="4"/>
  </cellStyles>
  <dxfs count="0"/>
  <tableStyles count="0" defaultTableStyle="TableStyleMedium2" defaultPivotStyle="PivotStyleLight16"/>
  <colors>
    <mruColors>
      <color rgb="FF2BF5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bundaklinikumum@gmail.com" TargetMode="External"/><Relationship Id="rId1" Type="http://schemas.openxmlformats.org/officeDocument/2006/relationships/hyperlink" Target="mailto:klinik.axella@gmail.com"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kbsakinahdharmasraya02@gmail.com" TargetMode="External"/><Relationship Id="rId13" Type="http://schemas.openxmlformats.org/officeDocument/2006/relationships/hyperlink" Target="mailto:tkpertiwidharmasraya@gmail.com'" TargetMode="External"/><Relationship Id="rId3" Type="http://schemas.openxmlformats.org/officeDocument/2006/relationships/hyperlink" Target="mailto:tkalbarokahdharmasraya@gmail.com" TargetMode="External"/><Relationship Id="rId7" Type="http://schemas.openxmlformats.org/officeDocument/2006/relationships/hyperlink" Target="mailto:paudassalam02@gmail.com" TargetMode="External"/><Relationship Id="rId12" Type="http://schemas.openxmlformats.org/officeDocument/2006/relationships/hyperlink" Target="mailto:misraini.w@yahoo.com" TargetMode="External"/><Relationship Id="rId2" Type="http://schemas.openxmlformats.org/officeDocument/2006/relationships/hyperlink" Target="mailto:tkib88dharmasraya@gmail.com" TargetMode="External"/><Relationship Id="rId1" Type="http://schemas.openxmlformats.org/officeDocument/2006/relationships/hyperlink" Target="mailto:tkaisyiyahdharmasraya2020@gmail.com" TargetMode="External"/><Relationship Id="rId6" Type="http://schemas.openxmlformats.org/officeDocument/2006/relationships/hyperlink" Target="mailto:sdsytka03@gmail.com" TargetMode="External"/><Relationship Id="rId11" Type="http://schemas.openxmlformats.org/officeDocument/2006/relationships/hyperlink" Target="mailto:sdalmughnidharmasraya@gmail.com" TargetMode="External"/><Relationship Id="rId5" Type="http://schemas.openxmlformats.org/officeDocument/2006/relationships/hyperlink" Target="mailto:sdsytka03@gmail.com" TargetMode="External"/><Relationship Id="rId10" Type="http://schemas.openxmlformats.org/officeDocument/2006/relationships/hyperlink" Target="mailto:kbmutiarahatidharmasraya@gmail.com" TargetMode="External"/><Relationship Id="rId4" Type="http://schemas.openxmlformats.org/officeDocument/2006/relationships/hyperlink" Target="mailto:sdsytka03@gmail.com" TargetMode="External"/><Relationship Id="rId9" Type="http://schemas.openxmlformats.org/officeDocument/2006/relationships/hyperlink" Target="mailto:sridelvitadel@gmail.com" TargetMode="External"/><Relationship Id="rId1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17" Type="http://schemas.openxmlformats.org/officeDocument/2006/relationships/hyperlink" Target="mailto:ellynawati053@gmail.com" TargetMode="External"/><Relationship Id="rId21" Type="http://schemas.openxmlformats.org/officeDocument/2006/relationships/hyperlink" Target="mailto:riwayatinurhuda92@gmail.com" TargetMode="External"/><Relationship Id="rId42" Type="http://schemas.openxmlformats.org/officeDocument/2006/relationships/hyperlink" Target="mailto:elizapermatasari18@gmail.com" TargetMode="External"/><Relationship Id="rId63" Type="http://schemas.openxmlformats.org/officeDocument/2006/relationships/hyperlink" Target="mailto:rinidamayantip@gmail.com" TargetMode="External"/><Relationship Id="rId84" Type="http://schemas.openxmlformats.org/officeDocument/2006/relationships/hyperlink" Target="mailto:yosiyuliana959@gmail.com" TargetMode="External"/><Relationship Id="rId138" Type="http://schemas.openxmlformats.org/officeDocument/2006/relationships/hyperlink" Target="mailto:elminurlisa@gmail.com" TargetMode="External"/><Relationship Id="rId159" Type="http://schemas.openxmlformats.org/officeDocument/2006/relationships/hyperlink" Target="mailto:suryalaini602@gmail.com" TargetMode="External"/><Relationship Id="rId170" Type="http://schemas.openxmlformats.org/officeDocument/2006/relationships/hyperlink" Target="mailto:mutiaradestika@gmail.com" TargetMode="External"/><Relationship Id="rId191" Type="http://schemas.openxmlformats.org/officeDocument/2006/relationships/hyperlink" Target="mailto:khairunnisyah2018@gmail.com" TargetMode="External"/><Relationship Id="rId205" Type="http://schemas.openxmlformats.org/officeDocument/2006/relationships/hyperlink" Target="mailto:rafiabdullah@gmail.com" TargetMode="External"/><Relationship Id="rId107" Type="http://schemas.openxmlformats.org/officeDocument/2006/relationships/hyperlink" Target="mailto:sintiamaret06@gmail.com" TargetMode="External"/><Relationship Id="rId11" Type="http://schemas.openxmlformats.org/officeDocument/2006/relationships/hyperlink" Target="mailto:dwipurwaningsih787@gmail.com" TargetMode="External"/><Relationship Id="rId32" Type="http://schemas.openxmlformats.org/officeDocument/2006/relationships/hyperlink" Target="mailto:liepoerba@gmail.com" TargetMode="External"/><Relationship Id="rId37" Type="http://schemas.openxmlformats.org/officeDocument/2006/relationships/hyperlink" Target="mailto:siskafitrisari@gmail.com" TargetMode="External"/><Relationship Id="rId53" Type="http://schemas.openxmlformats.org/officeDocument/2006/relationships/hyperlink" Target="mailto:velyasukma8@gmail.com" TargetMode="External"/><Relationship Id="rId58" Type="http://schemas.openxmlformats.org/officeDocument/2006/relationships/hyperlink" Target="mailto:snia89820@gmail.com" TargetMode="External"/><Relationship Id="rId74" Type="http://schemas.openxmlformats.org/officeDocument/2006/relationships/hyperlink" Target="mailto:claraclaudia2303@gmai.com" TargetMode="External"/><Relationship Id="rId79" Type="http://schemas.openxmlformats.org/officeDocument/2006/relationships/hyperlink" Target="mailto:lilikasmira@gmail.com" TargetMode="External"/><Relationship Id="rId102" Type="http://schemas.openxmlformats.org/officeDocument/2006/relationships/hyperlink" Target="mailto:miftachannisa1998@gmail.com" TargetMode="External"/><Relationship Id="rId123" Type="http://schemas.openxmlformats.org/officeDocument/2006/relationships/hyperlink" Target="mailto:mitasayuti79@gmail.com" TargetMode="External"/><Relationship Id="rId128" Type="http://schemas.openxmlformats.org/officeDocument/2006/relationships/hyperlink" Target="mailto:wulandariretno517@.com" TargetMode="External"/><Relationship Id="rId144" Type="http://schemas.openxmlformats.org/officeDocument/2006/relationships/hyperlink" Target="mailto:pr5103365@gmail.com" TargetMode="External"/><Relationship Id="rId149" Type="http://schemas.openxmlformats.org/officeDocument/2006/relationships/hyperlink" Target="mailto:revoabdisabda@gmail.com" TargetMode="External"/><Relationship Id="rId5" Type="http://schemas.openxmlformats.org/officeDocument/2006/relationships/hyperlink" Target="mailto:ezzazahara283@gmail.com" TargetMode="External"/><Relationship Id="rId90" Type="http://schemas.openxmlformats.org/officeDocument/2006/relationships/hyperlink" Target="mailto:Azzawahyuramadani@gmail.com" TargetMode="External"/><Relationship Id="rId95" Type="http://schemas.openxmlformats.org/officeDocument/2006/relationships/hyperlink" Target="mailto:novridapurnamasari@gmail.com" TargetMode="External"/><Relationship Id="rId160" Type="http://schemas.openxmlformats.org/officeDocument/2006/relationships/hyperlink" Target="mailto:sitifebrikaesti01@gmail.com" TargetMode="External"/><Relationship Id="rId165" Type="http://schemas.openxmlformats.org/officeDocument/2006/relationships/hyperlink" Target="mailto:popi.julita3@gmail.com" TargetMode="External"/><Relationship Id="rId181" Type="http://schemas.openxmlformats.org/officeDocument/2006/relationships/hyperlink" Target="mailto:1703011006@gmail.com" TargetMode="External"/><Relationship Id="rId186" Type="http://schemas.openxmlformats.org/officeDocument/2006/relationships/hyperlink" Target="mailto:krismaasli116@gmail.com" TargetMode="External"/><Relationship Id="rId211" Type="http://schemas.openxmlformats.org/officeDocument/2006/relationships/hyperlink" Target="mailto:Bambanglestari1997@gmail.com" TargetMode="External"/><Relationship Id="rId22" Type="http://schemas.openxmlformats.org/officeDocument/2006/relationships/hyperlink" Target="mailto:dimassyaifullah@gmailcom" TargetMode="External"/><Relationship Id="rId27" Type="http://schemas.openxmlformats.org/officeDocument/2006/relationships/hyperlink" Target="mailto:dillasintyaunp@gmail.com" TargetMode="External"/><Relationship Id="rId43" Type="http://schemas.openxmlformats.org/officeDocument/2006/relationships/hyperlink" Target="mailto:150174456@gmail.com" TargetMode="External"/><Relationship Id="rId48" Type="http://schemas.openxmlformats.org/officeDocument/2006/relationships/hyperlink" Target="mailto:anggoctig@gmail.com" TargetMode="External"/><Relationship Id="rId64" Type="http://schemas.openxmlformats.org/officeDocument/2006/relationships/hyperlink" Target="mailto:trioktavianti0210@gmail.com" TargetMode="External"/><Relationship Id="rId69" Type="http://schemas.openxmlformats.org/officeDocument/2006/relationships/hyperlink" Target="mailto:widyaningsihhS32@gmail.com" TargetMode="External"/><Relationship Id="rId113" Type="http://schemas.openxmlformats.org/officeDocument/2006/relationships/hyperlink" Target="mailto:seniawatieka@gmail.com" TargetMode="External"/><Relationship Id="rId118" Type="http://schemas.openxmlformats.org/officeDocument/2006/relationships/hyperlink" Target="mailto:lolawidya70@gmail.com" TargetMode="External"/><Relationship Id="rId134" Type="http://schemas.openxmlformats.org/officeDocument/2006/relationships/hyperlink" Target="mailto:oktavirna66@gmail.com" TargetMode="External"/><Relationship Id="rId139" Type="http://schemas.openxmlformats.org/officeDocument/2006/relationships/hyperlink" Target="mailto:rahmatsetianto6@gmail.com" TargetMode="External"/><Relationship Id="rId80" Type="http://schemas.openxmlformats.org/officeDocument/2006/relationships/hyperlink" Target="mailto:linas8946@gmail.com" TargetMode="External"/><Relationship Id="rId85" Type="http://schemas.openxmlformats.org/officeDocument/2006/relationships/hyperlink" Target="mailto:Delviadri23@gmail.com" TargetMode="External"/><Relationship Id="rId150" Type="http://schemas.openxmlformats.org/officeDocument/2006/relationships/hyperlink" Target="mailto:tianovriani27@gmail.com" TargetMode="External"/><Relationship Id="rId155" Type="http://schemas.openxmlformats.org/officeDocument/2006/relationships/hyperlink" Target="mailto:amrinayn@gmail.com" TargetMode="External"/><Relationship Id="rId171" Type="http://schemas.openxmlformats.org/officeDocument/2006/relationships/hyperlink" Target="mailto:isnahanasah99@gmail.com" TargetMode="External"/><Relationship Id="rId176" Type="http://schemas.openxmlformats.org/officeDocument/2006/relationships/hyperlink" Target="mailto:ayu43735@gmail.com" TargetMode="External"/><Relationship Id="rId192" Type="http://schemas.openxmlformats.org/officeDocument/2006/relationships/hyperlink" Target="mailto:ririnekaputri1202@gmail.com" TargetMode="External"/><Relationship Id="rId197" Type="http://schemas.openxmlformats.org/officeDocument/2006/relationships/hyperlink" Target="mailto:ningsihsiska37@gmail.com" TargetMode="External"/><Relationship Id="rId206" Type="http://schemas.openxmlformats.org/officeDocument/2006/relationships/hyperlink" Target="mailto:arumsusilowati15@gm,ail.com" TargetMode="External"/><Relationship Id="rId201" Type="http://schemas.openxmlformats.org/officeDocument/2006/relationships/hyperlink" Target="mailto:yessifebriani70@gmail.com" TargetMode="External"/><Relationship Id="rId12" Type="http://schemas.openxmlformats.org/officeDocument/2006/relationships/hyperlink" Target="mailto:sholehatin180698@gmail.com" TargetMode="External"/><Relationship Id="rId17" Type="http://schemas.openxmlformats.org/officeDocument/2006/relationships/hyperlink" Target="mailto:iza_dr@yahoo.co.id" TargetMode="External"/><Relationship Id="rId33" Type="http://schemas.openxmlformats.org/officeDocument/2006/relationships/hyperlink" Target="mailto:nadyawalency@gmail.com" TargetMode="External"/><Relationship Id="rId38" Type="http://schemas.openxmlformats.org/officeDocument/2006/relationships/hyperlink" Target="mailto:yalirizkiagung@gmail.com" TargetMode="External"/><Relationship Id="rId59" Type="http://schemas.openxmlformats.org/officeDocument/2006/relationships/hyperlink" Target="mailto:1703011082@undhari.ac.id" TargetMode="External"/><Relationship Id="rId103" Type="http://schemas.openxmlformats.org/officeDocument/2006/relationships/hyperlink" Target="mailto:ikangatmini2311@gmail.com" TargetMode="External"/><Relationship Id="rId108" Type="http://schemas.openxmlformats.org/officeDocument/2006/relationships/hyperlink" Target="mailto:asmayanti0205@gmail.com" TargetMode="External"/><Relationship Id="rId124" Type="http://schemas.openxmlformats.org/officeDocument/2006/relationships/hyperlink" Target="mailto:heri7803@gmail.com" TargetMode="External"/><Relationship Id="rId129" Type="http://schemas.openxmlformats.org/officeDocument/2006/relationships/hyperlink" Target="mailto:yusnita.vika@gmail.com" TargetMode="External"/><Relationship Id="rId54" Type="http://schemas.openxmlformats.org/officeDocument/2006/relationships/hyperlink" Target="mailto:baktialfajri0403@gmail.com" TargetMode="External"/><Relationship Id="rId70" Type="http://schemas.openxmlformats.org/officeDocument/2006/relationships/hyperlink" Target="mailto:ulya1105@gmail.com" TargetMode="External"/><Relationship Id="rId75" Type="http://schemas.openxmlformats.org/officeDocument/2006/relationships/hyperlink" Target="mailto:Mediinlumbangoal17@gmail.com" TargetMode="External"/><Relationship Id="rId91" Type="http://schemas.openxmlformats.org/officeDocument/2006/relationships/hyperlink" Target="mailto:mrantuni@gmail.com" TargetMode="External"/><Relationship Id="rId96" Type="http://schemas.openxmlformats.org/officeDocument/2006/relationships/hyperlink" Target="mailto:febrianti02feby@gmail.com" TargetMode="External"/><Relationship Id="rId140" Type="http://schemas.openxmlformats.org/officeDocument/2006/relationships/hyperlink" Target="mailto:wahyuganteng996@gmail.com" TargetMode="External"/><Relationship Id="rId145" Type="http://schemas.openxmlformats.org/officeDocument/2006/relationships/hyperlink" Target="mailto:1703051015@undhari.ac.id" TargetMode="External"/><Relationship Id="rId161" Type="http://schemas.openxmlformats.org/officeDocument/2006/relationships/hyperlink" Target="mailto:guspita123@gmail.com" TargetMode="External"/><Relationship Id="rId166" Type="http://schemas.openxmlformats.org/officeDocument/2006/relationships/hyperlink" Target="mailto:alnandaaditiorahmat14@gmail.com" TargetMode="External"/><Relationship Id="rId182" Type="http://schemas.openxmlformats.org/officeDocument/2006/relationships/hyperlink" Target="mailto:arlinramadhani21@gmail.com" TargetMode="External"/><Relationship Id="rId187" Type="http://schemas.openxmlformats.org/officeDocument/2006/relationships/hyperlink" Target="mailto:romitayuliati@gmail.com" TargetMode="External"/><Relationship Id="rId1" Type="http://schemas.openxmlformats.org/officeDocument/2006/relationships/hyperlink" Target="mailto:Purnamadewi1509@gmail.com" TargetMode="External"/><Relationship Id="rId6" Type="http://schemas.openxmlformats.org/officeDocument/2006/relationships/hyperlink" Target="mailto:bsapaking@gmail.com" TargetMode="External"/><Relationship Id="rId212" Type="http://schemas.openxmlformats.org/officeDocument/2006/relationships/hyperlink" Target="mailto:desnaaromatica@gmail.com" TargetMode="External"/><Relationship Id="rId23" Type="http://schemas.openxmlformats.org/officeDocument/2006/relationships/hyperlink" Target="mailto:orrychoiry@gmail.com" TargetMode="External"/><Relationship Id="rId28" Type="http://schemas.openxmlformats.org/officeDocument/2006/relationships/hyperlink" Target="mailto:shintafidia@gmail.com" TargetMode="External"/><Relationship Id="rId49" Type="http://schemas.openxmlformats.org/officeDocument/2006/relationships/hyperlink" Target="mailto:kasihnabila38@gmail.com" TargetMode="External"/><Relationship Id="rId114" Type="http://schemas.openxmlformats.org/officeDocument/2006/relationships/hyperlink" Target="mailto:miradwiyanti25@gmail.com" TargetMode="External"/><Relationship Id="rId119" Type="http://schemas.openxmlformats.org/officeDocument/2006/relationships/hyperlink" Target="mailto:ranihasriantiputri060221@gmail.com" TargetMode="External"/><Relationship Id="rId44" Type="http://schemas.openxmlformats.org/officeDocument/2006/relationships/hyperlink" Target="mailto:rasi.muliya98@mail.com" TargetMode="External"/><Relationship Id="rId60" Type="http://schemas.openxmlformats.org/officeDocument/2006/relationships/hyperlink" Target="mailto:lativaanggraini@yahoo.com" TargetMode="External"/><Relationship Id="rId65" Type="http://schemas.openxmlformats.org/officeDocument/2006/relationships/hyperlink" Target="mailto:1705011005@Undhari.ac.id" TargetMode="External"/><Relationship Id="rId81" Type="http://schemas.openxmlformats.org/officeDocument/2006/relationships/hyperlink" Target="mailto:widiafebriani11@gmail.com" TargetMode="External"/><Relationship Id="rId86" Type="http://schemas.openxmlformats.org/officeDocument/2006/relationships/hyperlink" Target="mailto:tinaregina1999@gmail.com" TargetMode="External"/><Relationship Id="rId130" Type="http://schemas.openxmlformats.org/officeDocument/2006/relationships/hyperlink" Target="mailto:ahmadnurzaelani19@gmail.com" TargetMode="External"/><Relationship Id="rId135" Type="http://schemas.openxmlformats.org/officeDocument/2006/relationships/hyperlink" Target="mailto:sartikapriyani605@gmail.com" TargetMode="External"/><Relationship Id="rId151" Type="http://schemas.openxmlformats.org/officeDocument/2006/relationships/hyperlink" Target="mailto:Katrinlusiyana@gmail.com" TargetMode="External"/><Relationship Id="rId156" Type="http://schemas.openxmlformats.org/officeDocument/2006/relationships/hyperlink" Target="mailto:widiaaprilia093@gmail.com" TargetMode="External"/><Relationship Id="rId177" Type="http://schemas.openxmlformats.org/officeDocument/2006/relationships/hyperlink" Target="mailto:ranihasriantiputri060221@gmail.com" TargetMode="External"/><Relationship Id="rId198" Type="http://schemas.openxmlformats.org/officeDocument/2006/relationships/hyperlink" Target="mailto:miftakhulkhoiri860@gmail.com" TargetMode="External"/><Relationship Id="rId172" Type="http://schemas.openxmlformats.org/officeDocument/2006/relationships/hyperlink" Target="mailto:astutimerry53@gmail.com" TargetMode="External"/><Relationship Id="rId193" Type="http://schemas.openxmlformats.org/officeDocument/2006/relationships/hyperlink" Target="mailto:tetyindrayani060990@gmail.com" TargetMode="External"/><Relationship Id="rId202" Type="http://schemas.openxmlformats.org/officeDocument/2006/relationships/hyperlink" Target="mailto:1702011010@gmail.com" TargetMode="External"/><Relationship Id="rId207" Type="http://schemas.openxmlformats.org/officeDocument/2006/relationships/hyperlink" Target="mailto:khoirotetika12345@gmail.com" TargetMode="External"/><Relationship Id="rId13" Type="http://schemas.openxmlformats.org/officeDocument/2006/relationships/hyperlink" Target="mailto:riayuristia@gmail.com" TargetMode="External"/><Relationship Id="rId18" Type="http://schemas.openxmlformats.org/officeDocument/2006/relationships/hyperlink" Target="mailto:denaliarahnisa@gmail.com" TargetMode="External"/><Relationship Id="rId39" Type="http://schemas.openxmlformats.org/officeDocument/2006/relationships/hyperlink" Target="mailto:sidiqalmahmud@gmail.com" TargetMode="External"/><Relationship Id="rId109" Type="http://schemas.openxmlformats.org/officeDocument/2006/relationships/hyperlink" Target="mailto:noviantinadia344@gmail.com" TargetMode="External"/><Relationship Id="rId34" Type="http://schemas.openxmlformats.org/officeDocument/2006/relationships/hyperlink" Target="mailto:rahmaem99@gmail.com" TargetMode="External"/><Relationship Id="rId50" Type="http://schemas.openxmlformats.org/officeDocument/2006/relationships/hyperlink" Target="mailto:afriwaljaya@gmail.com" TargetMode="External"/><Relationship Id="rId55" Type="http://schemas.openxmlformats.org/officeDocument/2006/relationships/hyperlink" Target="mailto:sriulyanti11@gmail.com" TargetMode="External"/><Relationship Id="rId76" Type="http://schemas.openxmlformats.org/officeDocument/2006/relationships/hyperlink" Target="mailto:dyna.kittykitty@gmail.com" TargetMode="External"/><Relationship Id="rId97" Type="http://schemas.openxmlformats.org/officeDocument/2006/relationships/hyperlink" Target="mailto:niakurniah79@gmail.com" TargetMode="External"/><Relationship Id="rId104" Type="http://schemas.openxmlformats.org/officeDocument/2006/relationships/hyperlink" Target="mailto:ritusuwitri44@gmail.com" TargetMode="External"/><Relationship Id="rId120" Type="http://schemas.openxmlformats.org/officeDocument/2006/relationships/hyperlink" Target="mailto:sitiaminah980622@gmail.com" TargetMode="External"/><Relationship Id="rId125" Type="http://schemas.openxmlformats.org/officeDocument/2006/relationships/hyperlink" Target="mailto:rucianggriani@gmail.com" TargetMode="External"/><Relationship Id="rId141" Type="http://schemas.openxmlformats.org/officeDocument/2006/relationships/hyperlink" Target="mailto:rozanuraini351@gmail.com" TargetMode="External"/><Relationship Id="rId146" Type="http://schemas.openxmlformats.org/officeDocument/2006/relationships/hyperlink" Target="mailto:zulyanani@gmail.com" TargetMode="External"/><Relationship Id="rId167" Type="http://schemas.openxmlformats.org/officeDocument/2006/relationships/hyperlink" Target="mailto:angriyanadian@gmail.com" TargetMode="External"/><Relationship Id="rId188" Type="http://schemas.openxmlformats.org/officeDocument/2006/relationships/hyperlink" Target="mailto:feraardiyanti2828@gmail.com" TargetMode="External"/><Relationship Id="rId7" Type="http://schemas.openxmlformats.org/officeDocument/2006/relationships/hyperlink" Target="mailto:innayatulhusna1@gmail.com" TargetMode="External"/><Relationship Id="rId71" Type="http://schemas.openxmlformats.org/officeDocument/2006/relationships/hyperlink" Target="mailto:zahranagustiani@gmail.com" TargetMode="External"/><Relationship Id="rId92" Type="http://schemas.openxmlformats.org/officeDocument/2006/relationships/hyperlink" Target="mailto:DitaUlfasari@gmail.com" TargetMode="External"/><Relationship Id="rId162" Type="http://schemas.openxmlformats.org/officeDocument/2006/relationships/hyperlink" Target="mailto:lolalovita@gmail.com" TargetMode="External"/><Relationship Id="rId183" Type="http://schemas.openxmlformats.org/officeDocument/2006/relationships/hyperlink" Target="mailto:yhayaazhari@gmail.com" TargetMode="External"/><Relationship Id="rId213" Type="http://schemas.openxmlformats.org/officeDocument/2006/relationships/printerSettings" Target="../printerSettings/printerSettings13.bin"/><Relationship Id="rId2" Type="http://schemas.openxmlformats.org/officeDocument/2006/relationships/hyperlink" Target="mailto:anggiadelta06@gmail.com" TargetMode="External"/><Relationship Id="rId29" Type="http://schemas.openxmlformats.org/officeDocument/2006/relationships/hyperlink" Target="mailto:nikenayupertiwi60@gmail.com" TargetMode="External"/><Relationship Id="rId24" Type="http://schemas.openxmlformats.org/officeDocument/2006/relationships/hyperlink" Target="mailto:voviratnaqori@gmail.com" TargetMode="External"/><Relationship Id="rId40" Type="http://schemas.openxmlformats.org/officeDocument/2006/relationships/hyperlink" Target="mailto:naviaaulias@gmail.com" TargetMode="External"/><Relationship Id="rId45" Type="http://schemas.openxmlformats.org/officeDocument/2006/relationships/hyperlink" Target="mailto:zelviputri684@gmail.com" TargetMode="External"/><Relationship Id="rId66" Type="http://schemas.openxmlformats.org/officeDocument/2006/relationships/hyperlink" Target="mailto:afrianovita99@gmail.com" TargetMode="External"/><Relationship Id="rId87" Type="http://schemas.openxmlformats.org/officeDocument/2006/relationships/hyperlink" Target="mailto:suciccputri@gmail.com" TargetMode="External"/><Relationship Id="rId110" Type="http://schemas.openxmlformats.org/officeDocument/2006/relationships/hyperlink" Target="mailto:ika21051998@gmail.com" TargetMode="External"/><Relationship Id="rId115" Type="http://schemas.openxmlformats.org/officeDocument/2006/relationships/hyperlink" Target="mailto:maulidyahusna2606@gmail.com" TargetMode="External"/><Relationship Id="rId131" Type="http://schemas.openxmlformats.org/officeDocument/2006/relationships/hyperlink" Target="mailto:alfriyandi@gmail.com" TargetMode="External"/><Relationship Id="rId136" Type="http://schemas.openxmlformats.org/officeDocument/2006/relationships/hyperlink" Target="mailto:misrianaaja@gmail.com" TargetMode="External"/><Relationship Id="rId157" Type="http://schemas.openxmlformats.org/officeDocument/2006/relationships/hyperlink" Target="mailto:enawati044@gmail.com" TargetMode="External"/><Relationship Id="rId178" Type="http://schemas.openxmlformats.org/officeDocument/2006/relationships/hyperlink" Target="mailto:sabilaleonitaainun@gmail.com" TargetMode="External"/><Relationship Id="rId61" Type="http://schemas.openxmlformats.org/officeDocument/2006/relationships/hyperlink" Target="mailto:Cherrymutiar@gmail.com" TargetMode="External"/><Relationship Id="rId82" Type="http://schemas.openxmlformats.org/officeDocument/2006/relationships/hyperlink" Target="mailto:emiirfrianti@gmail.com" TargetMode="External"/><Relationship Id="rId152" Type="http://schemas.openxmlformats.org/officeDocument/2006/relationships/hyperlink" Target="mailto:didiarpen@gmail.com" TargetMode="External"/><Relationship Id="rId173" Type="http://schemas.openxmlformats.org/officeDocument/2006/relationships/hyperlink" Target="mailto:apriyandraputra@gmail.com" TargetMode="External"/><Relationship Id="rId194" Type="http://schemas.openxmlformats.org/officeDocument/2006/relationships/hyperlink" Target="mailto:aldiarilas23@gmail.com" TargetMode="External"/><Relationship Id="rId199" Type="http://schemas.openxmlformats.org/officeDocument/2006/relationships/hyperlink" Target="mailto:anariana0599@gmail.com" TargetMode="External"/><Relationship Id="rId203" Type="http://schemas.openxmlformats.org/officeDocument/2006/relationships/hyperlink" Target="mailto:maulidya29.triamanda@gmail.com" TargetMode="External"/><Relationship Id="rId208" Type="http://schemas.openxmlformats.org/officeDocument/2006/relationships/hyperlink" Target="mailto:Nurameliasari4@gmail.com" TargetMode="External"/><Relationship Id="rId19" Type="http://schemas.openxmlformats.org/officeDocument/2006/relationships/hyperlink" Target="mailto:elichaangel@gmail.com" TargetMode="External"/><Relationship Id="rId14" Type="http://schemas.openxmlformats.org/officeDocument/2006/relationships/hyperlink" Target="mailto:sicenovitasari0099@gmail.com" TargetMode="External"/><Relationship Id="rId30" Type="http://schemas.openxmlformats.org/officeDocument/2006/relationships/hyperlink" Target="mailto:1306junita@gmail.com" TargetMode="External"/><Relationship Id="rId35" Type="http://schemas.openxmlformats.org/officeDocument/2006/relationships/hyperlink" Target="mailto:yohanaregilya98@gmail.com" TargetMode="External"/><Relationship Id="rId56" Type="http://schemas.openxmlformats.org/officeDocument/2006/relationships/hyperlink" Target="mailto:deswitaushar@gmail.com" TargetMode="External"/><Relationship Id="rId77" Type="http://schemas.openxmlformats.org/officeDocument/2006/relationships/hyperlink" Target="mailto:zamzamibukhara1998@gmail.com" TargetMode="External"/><Relationship Id="rId100" Type="http://schemas.openxmlformats.org/officeDocument/2006/relationships/hyperlink" Target="mailto:apriyanda1203@gmail.com" TargetMode="External"/><Relationship Id="rId105" Type="http://schemas.openxmlformats.org/officeDocument/2006/relationships/hyperlink" Target="mailto:mustikaditap@gmail.com" TargetMode="External"/><Relationship Id="rId126" Type="http://schemas.openxmlformats.org/officeDocument/2006/relationships/hyperlink" Target="mailto:velaniarvel13@gmail.com" TargetMode="External"/><Relationship Id="rId147" Type="http://schemas.openxmlformats.org/officeDocument/2006/relationships/hyperlink" Target="mailto:oviaandini@gmail.com" TargetMode="External"/><Relationship Id="rId168" Type="http://schemas.openxmlformats.org/officeDocument/2006/relationships/hyperlink" Target="mailto:yayatandika@gmail.com" TargetMode="External"/><Relationship Id="rId8" Type="http://schemas.openxmlformats.org/officeDocument/2006/relationships/hyperlink" Target="mailto:fadilfernandes7@gmail.com" TargetMode="External"/><Relationship Id="rId51" Type="http://schemas.openxmlformats.org/officeDocument/2006/relationships/hyperlink" Target="mailto:anisasuci933@gmail.com" TargetMode="External"/><Relationship Id="rId72" Type="http://schemas.openxmlformats.org/officeDocument/2006/relationships/hyperlink" Target="mailto:ulum1013@gmail.com" TargetMode="External"/><Relationship Id="rId93" Type="http://schemas.openxmlformats.org/officeDocument/2006/relationships/hyperlink" Target="mailto:novianovalibda29@gmail.com" TargetMode="External"/><Relationship Id="rId98" Type="http://schemas.openxmlformats.org/officeDocument/2006/relationships/hyperlink" Target="mailto:sitok728@gmail.com" TargetMode="External"/><Relationship Id="rId121" Type="http://schemas.openxmlformats.org/officeDocument/2006/relationships/hyperlink" Target="mailto:desirandnasari98@gmail.com" TargetMode="External"/><Relationship Id="rId142" Type="http://schemas.openxmlformats.org/officeDocument/2006/relationships/hyperlink" Target="mailto:trioktahidayani787@gmail.com" TargetMode="External"/><Relationship Id="rId163" Type="http://schemas.openxmlformats.org/officeDocument/2006/relationships/hyperlink" Target="mailto:eyandus@gmail.com" TargetMode="External"/><Relationship Id="rId184" Type="http://schemas.openxmlformats.org/officeDocument/2006/relationships/hyperlink" Target="mailto:dwiputrievrylia70@gmail.com" TargetMode="External"/><Relationship Id="rId189" Type="http://schemas.openxmlformats.org/officeDocument/2006/relationships/hyperlink" Target="mailto:ressymonica9@gmail.com" TargetMode="External"/><Relationship Id="rId3" Type="http://schemas.openxmlformats.org/officeDocument/2006/relationships/hyperlink" Target="mailto:rosita021996@gmail.com" TargetMode="External"/><Relationship Id="rId25" Type="http://schemas.openxmlformats.org/officeDocument/2006/relationships/hyperlink" Target="mailto:fitriasuci.wulandari@yahoo.com" TargetMode="External"/><Relationship Id="rId46" Type="http://schemas.openxmlformats.org/officeDocument/2006/relationships/hyperlink" Target="mailto:egayoandaputri0821999@gmail.com" TargetMode="External"/><Relationship Id="rId67" Type="http://schemas.openxmlformats.org/officeDocument/2006/relationships/hyperlink" Target="mailto:riadiana44661@gmail.com" TargetMode="External"/><Relationship Id="rId116" Type="http://schemas.openxmlformats.org/officeDocument/2006/relationships/hyperlink" Target="mailto:novaoktavia261@gmail.com" TargetMode="External"/><Relationship Id="rId137" Type="http://schemas.openxmlformats.org/officeDocument/2006/relationships/hyperlink" Target="mailto:rahimaazalia@gmail.com" TargetMode="External"/><Relationship Id="rId158" Type="http://schemas.openxmlformats.org/officeDocument/2006/relationships/hyperlink" Target="mailto:efrianinini@gmail.com" TargetMode="External"/><Relationship Id="rId20" Type="http://schemas.openxmlformats.org/officeDocument/2006/relationships/hyperlink" Target="mailto:wiwiklestari2270@gmail.com" TargetMode="External"/><Relationship Id="rId41" Type="http://schemas.openxmlformats.org/officeDocument/2006/relationships/hyperlink" Target="mailto:ebby.frivna18@gmail.com" TargetMode="External"/><Relationship Id="rId62" Type="http://schemas.openxmlformats.org/officeDocument/2006/relationships/hyperlink" Target="mailto:murnikurniasari12345@gmail.com" TargetMode="External"/><Relationship Id="rId83" Type="http://schemas.openxmlformats.org/officeDocument/2006/relationships/hyperlink" Target="mailto:suciailmi@gmail.com" TargetMode="External"/><Relationship Id="rId88" Type="http://schemas.openxmlformats.org/officeDocument/2006/relationships/hyperlink" Target="mailto:wnilawati97@gmail.com" TargetMode="External"/><Relationship Id="rId111" Type="http://schemas.openxmlformats.org/officeDocument/2006/relationships/hyperlink" Target="mailto:meryselvia03031999@gmail.com" TargetMode="External"/><Relationship Id="rId132" Type="http://schemas.openxmlformats.org/officeDocument/2006/relationships/hyperlink" Target="mailto:lisanyantipurnawan@gmail.com" TargetMode="External"/><Relationship Id="rId153" Type="http://schemas.openxmlformats.org/officeDocument/2006/relationships/hyperlink" Target="mailto:lusiamelia1101@gmail.com" TargetMode="External"/><Relationship Id="rId174" Type="http://schemas.openxmlformats.org/officeDocument/2006/relationships/hyperlink" Target="mailto:dianpity10@gmail.com" TargetMode="External"/><Relationship Id="rId179" Type="http://schemas.openxmlformats.org/officeDocument/2006/relationships/hyperlink" Target="mailto:visicantikkali@gmail.com" TargetMode="External"/><Relationship Id="rId195" Type="http://schemas.openxmlformats.org/officeDocument/2006/relationships/hyperlink" Target="mailto:irday2829@gmail.com" TargetMode="External"/><Relationship Id="rId209" Type="http://schemas.openxmlformats.org/officeDocument/2006/relationships/hyperlink" Target="mailto:Nurlaidya@gmail.com" TargetMode="External"/><Relationship Id="rId190" Type="http://schemas.openxmlformats.org/officeDocument/2006/relationships/hyperlink" Target="mailto:yondinovraa@gmail.com" TargetMode="External"/><Relationship Id="rId204" Type="http://schemas.openxmlformats.org/officeDocument/2006/relationships/hyperlink" Target="mailto:Yilfaramita1309@gmail.com" TargetMode="External"/><Relationship Id="rId15" Type="http://schemas.openxmlformats.org/officeDocument/2006/relationships/hyperlink" Target="mailto:verasaudari2356@gmail.com" TargetMode="External"/><Relationship Id="rId36" Type="http://schemas.openxmlformats.org/officeDocument/2006/relationships/hyperlink" Target="mailto:mahoniindah7@gmail.com" TargetMode="External"/><Relationship Id="rId57" Type="http://schemas.openxmlformats.org/officeDocument/2006/relationships/hyperlink" Target="mailto:annisachaca296@gmail.com" TargetMode="External"/><Relationship Id="rId106" Type="http://schemas.openxmlformats.org/officeDocument/2006/relationships/hyperlink" Target="mailto:sumirazuki47@gmail.com" TargetMode="External"/><Relationship Id="rId127" Type="http://schemas.openxmlformats.org/officeDocument/2006/relationships/hyperlink" Target="mailto:sapardie.adjha@gmail.com" TargetMode="External"/><Relationship Id="rId10" Type="http://schemas.openxmlformats.org/officeDocument/2006/relationships/hyperlink" Target="mailto:munauws@gmail.com" TargetMode="External"/><Relationship Id="rId31" Type="http://schemas.openxmlformats.org/officeDocument/2006/relationships/hyperlink" Target="mailto:ptrss98@gmail.com" TargetMode="External"/><Relationship Id="rId52" Type="http://schemas.openxmlformats.org/officeDocument/2006/relationships/hyperlink" Target="mailto:tediarianto300@gmail.com" TargetMode="External"/><Relationship Id="rId73" Type="http://schemas.openxmlformats.org/officeDocument/2006/relationships/hyperlink" Target="mailto:suryawidialestari2323@gmail.com" TargetMode="External"/><Relationship Id="rId78" Type="http://schemas.openxmlformats.org/officeDocument/2006/relationships/hyperlink" Target="mailto:Deprianti.rinto@gmail.com" TargetMode="External"/><Relationship Id="rId94" Type="http://schemas.openxmlformats.org/officeDocument/2006/relationships/hyperlink" Target="mailto:artisugi333@gmail.com" TargetMode="External"/><Relationship Id="rId99" Type="http://schemas.openxmlformats.org/officeDocument/2006/relationships/hyperlink" Target="mailto:azirasiti06@gmail.com" TargetMode="External"/><Relationship Id="rId101" Type="http://schemas.openxmlformats.org/officeDocument/2006/relationships/hyperlink" Target="mailto:ikeabdinurjanah@gmail.com" TargetMode="External"/><Relationship Id="rId122" Type="http://schemas.openxmlformats.org/officeDocument/2006/relationships/hyperlink" Target="mailto:mraziqsabri@gmail.com" TargetMode="External"/><Relationship Id="rId143" Type="http://schemas.openxmlformats.org/officeDocument/2006/relationships/hyperlink" Target="mailto:nurafifatuzzuhro@gmail.com" TargetMode="External"/><Relationship Id="rId148" Type="http://schemas.openxmlformats.org/officeDocument/2006/relationships/hyperlink" Target="mailto:windicandra635@gmail.com" TargetMode="External"/><Relationship Id="rId164" Type="http://schemas.openxmlformats.org/officeDocument/2006/relationships/hyperlink" Target="mailto:tifani178900@gmail.com" TargetMode="External"/><Relationship Id="rId169" Type="http://schemas.openxmlformats.org/officeDocument/2006/relationships/hyperlink" Target="mailto:resti99phone@gmail.com" TargetMode="External"/><Relationship Id="rId185" Type="http://schemas.openxmlformats.org/officeDocument/2006/relationships/hyperlink" Target="mailto:eppi.saputra188@gmail.com" TargetMode="External"/><Relationship Id="rId4" Type="http://schemas.openxmlformats.org/officeDocument/2006/relationships/hyperlink" Target="mailto:sabrizal1503@gmail.com" TargetMode="External"/><Relationship Id="rId9" Type="http://schemas.openxmlformats.org/officeDocument/2006/relationships/hyperlink" Target="mailto:moniaftarian@gmail.com" TargetMode="External"/><Relationship Id="rId180" Type="http://schemas.openxmlformats.org/officeDocument/2006/relationships/hyperlink" Target="mailto:mikianjeli99@gmail.com" TargetMode="External"/><Relationship Id="rId210" Type="http://schemas.openxmlformats.org/officeDocument/2006/relationships/hyperlink" Target="mailto:niah8646@gmail.com" TargetMode="External"/><Relationship Id="rId26" Type="http://schemas.openxmlformats.org/officeDocument/2006/relationships/hyperlink" Target="mailto:myulita23@gmail.com" TargetMode="External"/><Relationship Id="rId47" Type="http://schemas.openxmlformats.org/officeDocument/2006/relationships/hyperlink" Target="mailto:vellyandrisukma303@gmail.com" TargetMode="External"/><Relationship Id="rId68" Type="http://schemas.openxmlformats.org/officeDocument/2006/relationships/hyperlink" Target="mailto:etik.prihatin12@gmail.com" TargetMode="External"/><Relationship Id="rId89" Type="http://schemas.openxmlformats.org/officeDocument/2006/relationships/hyperlink" Target="mailto:megasofianti2y@gmail.com" TargetMode="External"/><Relationship Id="rId112" Type="http://schemas.openxmlformats.org/officeDocument/2006/relationships/hyperlink" Target="mailto:santybungsusaputri@gmail.com" TargetMode="External"/><Relationship Id="rId133" Type="http://schemas.openxmlformats.org/officeDocument/2006/relationships/hyperlink" Target="mailto:avindadwi3008@gmail.com" TargetMode="External"/><Relationship Id="rId154" Type="http://schemas.openxmlformats.org/officeDocument/2006/relationships/hyperlink" Target="mailto:endangdwisulaiman@gmail.com" TargetMode="External"/><Relationship Id="rId175" Type="http://schemas.openxmlformats.org/officeDocument/2006/relationships/hyperlink" Target="mailto:09sriramahdani@gmail.com" TargetMode="External"/><Relationship Id="rId196" Type="http://schemas.openxmlformats.org/officeDocument/2006/relationships/hyperlink" Target="mailto:ranihotmaida2905@gmail.com" TargetMode="External"/><Relationship Id="rId200" Type="http://schemas.openxmlformats.org/officeDocument/2006/relationships/hyperlink" Target="mailto:hernitasri68@gmail.com" TargetMode="External"/><Relationship Id="rId16" Type="http://schemas.openxmlformats.org/officeDocument/2006/relationships/hyperlink" Target="mailto:yanisustikadewi@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6" Type="http://schemas.openxmlformats.org/officeDocument/2006/relationships/hyperlink" Target="mailto:selerative@gmail.com:" TargetMode="External"/><Relationship Id="rId117" Type="http://schemas.openxmlformats.org/officeDocument/2006/relationships/hyperlink" Target="mailto:bundaklinikumum@gmail.com" TargetMode="External"/><Relationship Id="rId21" Type="http://schemas.openxmlformats.org/officeDocument/2006/relationships/hyperlink" Target="mailto:rikaarifin2021@gmail.com" TargetMode="External"/><Relationship Id="rId42" Type="http://schemas.openxmlformats.org/officeDocument/2006/relationships/hyperlink" Target="mailto:rikagas2021@gmail.com" TargetMode="External"/><Relationship Id="rId47" Type="http://schemas.openxmlformats.org/officeDocument/2006/relationships/hyperlink" Target="mailto:setiomulyono1984@gmail.com" TargetMode="External"/><Relationship Id="rId63" Type="http://schemas.openxmlformats.org/officeDocument/2006/relationships/hyperlink" Target="mailto:ffebriani158@gmail.com/kimtacyeon13" TargetMode="External"/><Relationship Id="rId68" Type="http://schemas.openxmlformats.org/officeDocument/2006/relationships/hyperlink" Target="mailto:supriyantitani1966@gmail.com" TargetMode="External"/><Relationship Id="rId84" Type="http://schemas.openxmlformats.org/officeDocument/2006/relationships/hyperlink" Target="mailto:cv.tagiomir@gmail.com" TargetMode="External"/><Relationship Id="rId89" Type="http://schemas.openxmlformats.org/officeDocument/2006/relationships/hyperlink" Target="mailto:kkasihibu325@gmail.com" TargetMode="External"/><Relationship Id="rId112" Type="http://schemas.openxmlformats.org/officeDocument/2006/relationships/hyperlink" Target="mailto:darmajuanda@g,mail.com" TargetMode="External"/><Relationship Id="rId133" Type="http://schemas.openxmlformats.org/officeDocument/2006/relationships/hyperlink" Target="mailto:kbauliatiumang2020@gmail.com" TargetMode="External"/><Relationship Id="rId138" Type="http://schemas.openxmlformats.org/officeDocument/2006/relationships/hyperlink" Target="mailto:tokooki81@gmail.com" TargetMode="External"/><Relationship Id="rId16" Type="http://schemas.openxmlformats.org/officeDocument/2006/relationships/hyperlink" Target="mailto:roembayplaza21@gmail.com" TargetMode="External"/><Relationship Id="rId107" Type="http://schemas.openxmlformats.org/officeDocument/2006/relationships/hyperlink" Target="mailto:arjunal2609@gmail.com" TargetMode="External"/><Relationship Id="rId11" Type="http://schemas.openxmlformats.org/officeDocument/2006/relationships/hyperlink" Target="mailto:radendody6@gmail.com" TargetMode="External"/><Relationship Id="rId32" Type="http://schemas.openxmlformats.org/officeDocument/2006/relationships/hyperlink" Target="mailto:tkalbarokahdharmasraya@gmail.com" TargetMode="External"/><Relationship Id="rId37" Type="http://schemas.openxmlformats.org/officeDocument/2006/relationships/hyperlink" Target="mailto:dirgantara081997@gmail.com" TargetMode="External"/><Relationship Id="rId53" Type="http://schemas.openxmlformats.org/officeDocument/2006/relationships/hyperlink" Target="mailto:cvlangkisau8@gmail.com" TargetMode="External"/><Relationship Id="rId58" Type="http://schemas.openxmlformats.org/officeDocument/2006/relationships/hyperlink" Target="mailto:cvmutiarasolsel@gmail.com" TargetMode="External"/><Relationship Id="rId74" Type="http://schemas.openxmlformats.org/officeDocument/2006/relationships/hyperlink" Target="mailto:tkpertiwidharmasraya@gmail.com" TargetMode="External"/><Relationship Id="rId79" Type="http://schemas.openxmlformats.org/officeDocument/2006/relationships/hyperlink" Target="mailto:febriyako@gmail.com" TargetMode="External"/><Relationship Id="rId102" Type="http://schemas.openxmlformats.org/officeDocument/2006/relationships/hyperlink" Target="mailto:petrodharmaabadi@gmail.com" TargetMode="External"/><Relationship Id="rId123" Type="http://schemas.openxmlformats.org/officeDocument/2006/relationships/hyperlink" Target="mailto:ypbwipusat1966@gmail.com" TargetMode="External"/><Relationship Id="rId128" Type="http://schemas.openxmlformats.org/officeDocument/2006/relationships/hyperlink" Target="mailto:akbqurata@gmail.com" TargetMode="External"/><Relationship Id="rId144" Type="http://schemas.openxmlformats.org/officeDocument/2006/relationships/hyperlink" Target="mailto:cv.ayzi.group@gmail.com" TargetMode="External"/><Relationship Id="rId149" Type="http://schemas.openxmlformats.org/officeDocument/2006/relationships/comments" Target="../comments1.xml"/><Relationship Id="rId5" Type="http://schemas.openxmlformats.org/officeDocument/2006/relationships/hyperlink" Target="mailto:idols2470@gmail.com" TargetMode="External"/><Relationship Id="rId90" Type="http://schemas.openxmlformats.org/officeDocument/2006/relationships/hyperlink" Target="mailto:Setiatani21@gmail.com" TargetMode="External"/><Relationship Id="rId95" Type="http://schemas.openxmlformats.org/officeDocument/2006/relationships/hyperlink" Target="mailto:sberlian408@gmail.com" TargetMode="External"/><Relationship Id="rId22" Type="http://schemas.openxmlformats.org/officeDocument/2006/relationships/hyperlink" Target="mailto:cvbungafajar@gmail.com" TargetMode="External"/><Relationship Id="rId27" Type="http://schemas.openxmlformats.org/officeDocument/2006/relationships/hyperlink" Target="mailto:alatberat2021@gmail.com" TargetMode="External"/><Relationship Id="rId43" Type="http://schemas.openxmlformats.org/officeDocument/2006/relationships/hyperlink" Target="mailto:dagangemas8@gmail.com" TargetMode="External"/><Relationship Id="rId48" Type="http://schemas.openxmlformats.org/officeDocument/2006/relationships/hyperlink" Target="mailto:paudassalam02@gmail" TargetMode="External"/><Relationship Id="rId64" Type="http://schemas.openxmlformats.org/officeDocument/2006/relationships/hyperlink" Target="mailto:sdalmughnidharmasraya@gmail.com" TargetMode="External"/><Relationship Id="rId69" Type="http://schemas.openxmlformats.org/officeDocument/2006/relationships/hyperlink" Target="mailto:rupmini20@gmail.com" TargetMode="External"/><Relationship Id="rId113" Type="http://schemas.openxmlformats.org/officeDocument/2006/relationships/hyperlink" Target="mailto:rizkiandani@gmail.com" TargetMode="External"/><Relationship Id="rId118" Type="http://schemas.openxmlformats.org/officeDocument/2006/relationships/hyperlink" Target="mailto:tkib92margamakmur@yahoo.com" TargetMode="External"/><Relationship Id="rId134" Type="http://schemas.openxmlformats.org/officeDocument/2006/relationships/hyperlink" Target="mailto:kbauliatiumang2020@gmail.com" TargetMode="External"/><Relationship Id="rId139" Type="http://schemas.openxmlformats.org/officeDocument/2006/relationships/hyperlink" Target="mailto:jackiirawan5@gmail.com" TargetMode="External"/><Relationship Id="rId80" Type="http://schemas.openxmlformats.org/officeDocument/2006/relationships/hyperlink" Target="mailto:jonpitermn@gmail.com" TargetMode="External"/><Relationship Id="rId85" Type="http://schemas.openxmlformats.org/officeDocument/2006/relationships/hyperlink" Target="mailto:cvandalasjaya21@gmail.com" TargetMode="External"/><Relationship Id="rId3" Type="http://schemas.openxmlformats.org/officeDocument/2006/relationships/hyperlink" Target="mailto:ahancake2021@gmail.com" TargetMode="External"/><Relationship Id="rId12" Type="http://schemas.openxmlformats.org/officeDocument/2006/relationships/hyperlink" Target="mailto:cvlangkisau8@gmail.com" TargetMode="External"/><Relationship Id="rId17" Type="http://schemas.openxmlformats.org/officeDocument/2006/relationships/hyperlink" Target="mailto:ansport2021@gmail.com" TargetMode="External"/><Relationship Id="rId25" Type="http://schemas.openxmlformats.org/officeDocument/2006/relationships/hyperlink" Target="mailto:udzikrautama2019@gmail.com" TargetMode="External"/><Relationship Id="rId33" Type="http://schemas.openxmlformats.org/officeDocument/2006/relationships/hyperlink" Target="mailto:sdsytka03@gmail.com" TargetMode="External"/><Relationship Id="rId38" Type="http://schemas.openxmlformats.org/officeDocument/2006/relationships/hyperlink" Target="mailto:nuriatysimmora@gmail.com" TargetMode="External"/><Relationship Id="rId46" Type="http://schemas.openxmlformats.org/officeDocument/2006/relationships/hyperlink" Target="mailto:rolanridho21@gmail.com" TargetMode="External"/><Relationship Id="rId59" Type="http://schemas.openxmlformats.org/officeDocument/2006/relationships/hyperlink" Target="mailto:apotikridhofarmaig@gmail.com" TargetMode="External"/><Relationship Id="rId67" Type="http://schemas.openxmlformats.org/officeDocument/2006/relationships/hyperlink" Target="mailto:kud.kotosalak01@gmail.com" TargetMode="External"/><Relationship Id="rId103" Type="http://schemas.openxmlformats.org/officeDocument/2006/relationships/hyperlink" Target="mailto:sutamanda955@gmail.com" TargetMode="External"/><Relationship Id="rId108" Type="http://schemas.openxmlformats.org/officeDocument/2006/relationships/hyperlink" Target="mailto:farlan_alan@gmail.com" TargetMode="External"/><Relationship Id="rId116" Type="http://schemas.openxmlformats.org/officeDocument/2006/relationships/hyperlink" Target="mailto:alazhariati.aini@gmailcom" TargetMode="External"/><Relationship Id="rId124" Type="http://schemas.openxmlformats.org/officeDocument/2006/relationships/hyperlink" Target="mailto:ypbwipusat1966@gmail.com" TargetMode="External"/><Relationship Id="rId129" Type="http://schemas.openxmlformats.org/officeDocument/2006/relationships/hyperlink" Target="mailto:riskitani84@gmail.com" TargetMode="External"/><Relationship Id="rId137" Type="http://schemas.openxmlformats.org/officeDocument/2006/relationships/hyperlink" Target="mailto:cv.berlianpajak@gmail.com" TargetMode="External"/><Relationship Id="rId20" Type="http://schemas.openxmlformats.org/officeDocument/2006/relationships/hyperlink" Target="mailto:rumahbayi21@gmail.com" TargetMode="External"/><Relationship Id="rId41" Type="http://schemas.openxmlformats.org/officeDocument/2006/relationships/hyperlink" Target="mailto:yopisupratman2020@gmail.com" TargetMode="External"/><Relationship Id="rId54" Type="http://schemas.openxmlformats.org/officeDocument/2006/relationships/hyperlink" Target="mailto:tokosiregar2021@gmail.com" TargetMode="External"/><Relationship Id="rId62" Type="http://schemas.openxmlformats.org/officeDocument/2006/relationships/hyperlink" Target="mailto:muhammaddaniaulia@gmail.com" TargetMode="External"/><Relationship Id="rId70" Type="http://schemas.openxmlformats.org/officeDocument/2006/relationships/hyperlink" Target="mailto:nila25hermanita@gmail.com" TargetMode="External"/><Relationship Id="rId75" Type="http://schemas.openxmlformats.org/officeDocument/2006/relationships/hyperlink" Target="mailto:warungsaban@gmail.com" TargetMode="External"/><Relationship Id="rId83" Type="http://schemas.openxmlformats.org/officeDocument/2006/relationships/hyperlink" Target="mailto:cvyudhasejahtera@gmai.com" TargetMode="External"/><Relationship Id="rId88" Type="http://schemas.openxmlformats.org/officeDocument/2006/relationships/hyperlink" Target="mailto:drs.h.mawarman19@gmail.com" TargetMode="External"/><Relationship Id="rId91" Type="http://schemas.openxmlformats.org/officeDocument/2006/relationships/hyperlink" Target="mailto:Anditoyota13@gmail.com" TargetMode="External"/><Relationship Id="rId96" Type="http://schemas.openxmlformats.org/officeDocument/2006/relationships/hyperlink" Target="mailto:schoolgreat1@gmail.com" TargetMode="External"/><Relationship Id="rId111" Type="http://schemas.openxmlformats.org/officeDocument/2006/relationships/hyperlink" Target="mailto:cvkarmina54@gmail.com" TargetMode="External"/><Relationship Id="rId132" Type="http://schemas.openxmlformats.org/officeDocument/2006/relationships/hyperlink" Target="mailto:erikkaret21@gmail.com" TargetMode="External"/><Relationship Id="rId140" Type="http://schemas.openxmlformats.org/officeDocument/2006/relationships/hyperlink" Target="mailto:bennymandala33@gmail.com" TargetMode="External"/><Relationship Id="rId145" Type="http://schemas.openxmlformats.org/officeDocument/2006/relationships/hyperlink" Target="mailto:warungchedilara21@gmail.com" TargetMode="External"/><Relationship Id="rId1" Type="http://schemas.openxmlformats.org/officeDocument/2006/relationships/hyperlink" Target="mailto:dagangharian2021@gmail.com" TargetMode="External"/><Relationship Id="rId6" Type="http://schemas.openxmlformats.org/officeDocument/2006/relationships/hyperlink" Target="mailto:melisnawifitri@gmail.com" TargetMode="External"/><Relationship Id="rId15" Type="http://schemas.openxmlformats.org/officeDocument/2006/relationships/hyperlink" Target="mailto:dewilopita2021@gmail.com" TargetMode="External"/><Relationship Id="rId23" Type="http://schemas.openxmlformats.org/officeDocument/2006/relationships/hyperlink" Target="mailto:ptrusdianddp@gmail.com" TargetMode="External"/><Relationship Id="rId28" Type="http://schemas.openxmlformats.org/officeDocument/2006/relationships/hyperlink" Target="mailto:cvberlianpajak@gmail.com" TargetMode="External"/><Relationship Id="rId36" Type="http://schemas.openxmlformats.org/officeDocument/2006/relationships/hyperlink" Target="mailto:warungwulan2021@gmail.com" TargetMode="External"/><Relationship Id="rId49" Type="http://schemas.openxmlformats.org/officeDocument/2006/relationships/hyperlink" Target="mailto:kbsakinahdharmasraya02@gmail.com" TargetMode="External"/><Relationship Id="rId57" Type="http://schemas.openxmlformats.org/officeDocument/2006/relationships/hyperlink" Target="mailto:naylatani233@gmail.com" TargetMode="External"/><Relationship Id="rId106" Type="http://schemas.openxmlformats.org/officeDocument/2006/relationships/hyperlink" Target="mailto:prinunawannameene@gmail.com" TargetMode="External"/><Relationship Id="rId114" Type="http://schemas.openxmlformats.org/officeDocument/2006/relationships/hyperlink" Target="mailto:cvwulancahayarivski@gmail.com" TargetMode="External"/><Relationship Id="rId119" Type="http://schemas.openxmlformats.org/officeDocument/2006/relationships/hyperlink" Target="mailto:donaheriyanti1984@gmail.com" TargetMode="External"/><Relationship Id="rId127" Type="http://schemas.openxmlformats.org/officeDocument/2006/relationships/hyperlink" Target="mailto:ypbwipusat1966@gmail.com" TargetMode="External"/><Relationship Id="rId10" Type="http://schemas.openxmlformats.org/officeDocument/2006/relationships/hyperlink" Target="mailto:basyrald@gmail.com" TargetMode="External"/><Relationship Id="rId31" Type="http://schemas.openxmlformats.org/officeDocument/2006/relationships/hyperlink" Target="mailto:tkib88dharmasraya@gmail.com" TargetMode="External"/><Relationship Id="rId44" Type="http://schemas.openxmlformats.org/officeDocument/2006/relationships/hyperlink" Target="mailto:poprianto0611@yahoo.com" TargetMode="External"/><Relationship Id="rId52" Type="http://schemas.openxmlformats.org/officeDocument/2006/relationships/hyperlink" Target="mailto:pratamaindahmulia@gmail.com" TargetMode="External"/><Relationship Id="rId60" Type="http://schemas.openxmlformats.org/officeDocument/2006/relationships/hyperlink" Target="mailto:tokoarisan62@gmail.com" TargetMode="External"/><Relationship Id="rId65" Type="http://schemas.openxmlformats.org/officeDocument/2006/relationships/hyperlink" Target="mailto:tesahutriana1991@gmail.com" TargetMode="External"/><Relationship Id="rId73" Type="http://schemas.openxmlformats.org/officeDocument/2006/relationships/hyperlink" Target="mailto:misraini.w@yahoo.com" TargetMode="External"/><Relationship Id="rId78" Type="http://schemas.openxmlformats.org/officeDocument/2006/relationships/hyperlink" Target="mailto:dagangharianerna21@gmail.com" TargetMode="External"/><Relationship Id="rId81" Type="http://schemas.openxmlformats.org/officeDocument/2006/relationships/hyperlink" Target="mailto:joniyulihendra@gmail.com" TargetMode="External"/><Relationship Id="rId86" Type="http://schemas.openxmlformats.org/officeDocument/2006/relationships/hyperlink" Target="mailto:yogibuanap@gmail.com" TargetMode="External"/><Relationship Id="rId94" Type="http://schemas.openxmlformats.org/officeDocument/2006/relationships/hyperlink" Target="mailto:ayumega539@gmail.com" TargetMode="External"/><Relationship Id="rId99" Type="http://schemas.openxmlformats.org/officeDocument/2006/relationships/hyperlink" Target="mailto:minimarket607@gmail.com" TargetMode="External"/><Relationship Id="rId101" Type="http://schemas.openxmlformats.org/officeDocument/2006/relationships/hyperlink" Target="mailto:pt.arditamaenergi@gmail.com" TargetMode="External"/><Relationship Id="rId122" Type="http://schemas.openxmlformats.org/officeDocument/2006/relationships/hyperlink" Target="mailto:mutiaragarden@gmail.com" TargetMode="External"/><Relationship Id="rId130" Type="http://schemas.openxmlformats.org/officeDocument/2006/relationships/hyperlink" Target="mailto:putri_arkan@yahoo.co.id" TargetMode="External"/><Relationship Id="rId135" Type="http://schemas.openxmlformats.org/officeDocument/2006/relationships/hyperlink" Target="mailto:mulyadiajamul12@gmail.com" TargetMode="External"/><Relationship Id="rId143" Type="http://schemas.openxmlformats.org/officeDocument/2006/relationships/hyperlink" Target="mailto:heticatur033@gmail.com" TargetMode="External"/><Relationship Id="rId148" Type="http://schemas.openxmlformats.org/officeDocument/2006/relationships/vmlDrawing" Target="../drawings/vmlDrawing1.vml"/><Relationship Id="rId4" Type="http://schemas.openxmlformats.org/officeDocument/2006/relationships/hyperlink" Target="mailto:rmil36603@gmail.com" TargetMode="External"/><Relationship Id="rId9" Type="http://schemas.openxmlformats.org/officeDocument/2006/relationships/hyperlink" Target="mailto:ipnspadangbintungan@gmail.com" TargetMode="External"/><Relationship Id="rId13" Type="http://schemas.openxmlformats.org/officeDocument/2006/relationships/hyperlink" Target="mailto:baksosolo710@gmail.com" TargetMode="External"/><Relationship Id="rId18" Type="http://schemas.openxmlformats.org/officeDocument/2006/relationships/hyperlink" Target="mailto:neldayanti12345@gmail.com" TargetMode="External"/><Relationship Id="rId39" Type="http://schemas.openxmlformats.org/officeDocument/2006/relationships/hyperlink" Target="mailto:ternakayam21@gmail.com" TargetMode="External"/><Relationship Id="rId109" Type="http://schemas.openxmlformats.org/officeDocument/2006/relationships/hyperlink" Target="mailto:kotaridharmaindonesia@gmail.com" TargetMode="External"/><Relationship Id="rId34" Type="http://schemas.openxmlformats.org/officeDocument/2006/relationships/hyperlink" Target="mailto:sdsytka03@gmail.com" TargetMode="External"/><Relationship Id="rId50" Type="http://schemas.openxmlformats.org/officeDocument/2006/relationships/hyperlink" Target="mailto:sridelvitadel@gmail.com" TargetMode="External"/><Relationship Id="rId55" Type="http://schemas.openxmlformats.org/officeDocument/2006/relationships/hyperlink" Target="mailto:nasoviania0017@gmail.com" TargetMode="External"/><Relationship Id="rId76" Type="http://schemas.openxmlformats.org/officeDocument/2006/relationships/hyperlink" Target="mailto:beniwarman1878@gmail.com" TargetMode="External"/><Relationship Id="rId97" Type="http://schemas.openxmlformats.org/officeDocument/2006/relationships/hyperlink" Target="mailto:adisupriadi1505@gmail.com" TargetMode="External"/><Relationship Id="rId104" Type="http://schemas.openxmlformats.org/officeDocument/2006/relationships/hyperlink" Target="mailto:onosabal@gmail.com" TargetMode="External"/><Relationship Id="rId120" Type="http://schemas.openxmlformats.org/officeDocument/2006/relationships/hyperlink" Target="mailto:sunardikaret81@gmail.com" TargetMode="External"/><Relationship Id="rId125" Type="http://schemas.openxmlformats.org/officeDocument/2006/relationships/hyperlink" Target="mailto:ypbwipusat1966@gmail.com" TargetMode="External"/><Relationship Id="rId141" Type="http://schemas.openxmlformats.org/officeDocument/2006/relationships/hyperlink" Target="mailto:aprillenny72@gmail.com" TargetMode="External"/><Relationship Id="rId146" Type="http://schemas.openxmlformats.org/officeDocument/2006/relationships/hyperlink" Target="mailto:tkpertiwi952@gmail.com" TargetMode="External"/><Relationship Id="rId7" Type="http://schemas.openxmlformats.org/officeDocument/2006/relationships/hyperlink" Target="mailto:elssiska@gmail.com" TargetMode="External"/><Relationship Id="rId71" Type="http://schemas.openxmlformats.org/officeDocument/2006/relationships/hyperlink" Target="mailto:mus.abenk99@gmail.com" TargetMode="External"/><Relationship Id="rId92" Type="http://schemas.openxmlformats.org/officeDocument/2006/relationships/hyperlink" Target="mailto:cv.khasanahkonstriksi@gmail.com" TargetMode="External"/><Relationship Id="rId2" Type="http://schemas.openxmlformats.org/officeDocument/2006/relationships/hyperlink" Target="mailto:ajcell50@gmail.com" TargetMode="External"/><Relationship Id="rId29" Type="http://schemas.openxmlformats.org/officeDocument/2006/relationships/hyperlink" Target="mailto:rafrialdi21@gmail.com" TargetMode="External"/><Relationship Id="rId24" Type="http://schemas.openxmlformats.org/officeDocument/2006/relationships/hyperlink" Target="mailto:ptdziqrautamajaya@gmail.com" TargetMode="External"/><Relationship Id="rId40" Type="http://schemas.openxmlformats.org/officeDocument/2006/relationships/hyperlink" Target="mailto:yuliarayang7@gmail.com" TargetMode="External"/><Relationship Id="rId45" Type="http://schemas.openxmlformats.org/officeDocument/2006/relationships/hyperlink" Target="mailto:rajawalitoko0@gmail.com" TargetMode="External"/><Relationship Id="rId66" Type="http://schemas.openxmlformats.org/officeDocument/2006/relationships/hyperlink" Target="mailto:cv.srikandibumidharma01@gmail.com" TargetMode="External"/><Relationship Id="rId87" Type="http://schemas.openxmlformats.org/officeDocument/2006/relationships/hyperlink" Target="mailto:sembilankotoberlian@gmail.com" TargetMode="External"/><Relationship Id="rId110" Type="http://schemas.openxmlformats.org/officeDocument/2006/relationships/hyperlink" Target="mailto:cv.bukitbendera26@gmail.com" TargetMode="External"/><Relationship Id="rId115" Type="http://schemas.openxmlformats.org/officeDocument/2006/relationships/hyperlink" Target="mailto:smpitac@gmail.com" TargetMode="External"/><Relationship Id="rId131" Type="http://schemas.openxmlformats.org/officeDocument/2006/relationships/hyperlink" Target="mailto:ekosuardi1985@gmail.com" TargetMode="External"/><Relationship Id="rId136" Type="http://schemas.openxmlformats.org/officeDocument/2006/relationships/hyperlink" Target="mailto:ypbwipusat1966@gmail.com" TargetMode="External"/><Relationship Id="rId61" Type="http://schemas.openxmlformats.org/officeDocument/2006/relationships/hyperlink" Target="mailto:pangkalansuardi63@gmail.com" TargetMode="External"/><Relationship Id="rId82" Type="http://schemas.openxmlformats.org/officeDocument/2006/relationships/hyperlink" Target="mailto:Tribaronmadridista@gmail.com" TargetMode="External"/><Relationship Id="rId19" Type="http://schemas.openxmlformats.org/officeDocument/2006/relationships/hyperlink" Target="mailto:babyshope21@gmail.com" TargetMode="External"/><Relationship Id="rId14" Type="http://schemas.openxmlformats.org/officeDocument/2006/relationships/hyperlink" Target="mailto:ptteknikputraanzales@yahoo.com" TargetMode="External"/><Relationship Id="rId30" Type="http://schemas.openxmlformats.org/officeDocument/2006/relationships/hyperlink" Target="mailto:tkaisyiyahdharmasraya2020@gmail.com" TargetMode="External"/><Relationship Id="rId35" Type="http://schemas.openxmlformats.org/officeDocument/2006/relationships/hyperlink" Target="mailto:sdsytka03@gmail.com" TargetMode="External"/><Relationship Id="rId56" Type="http://schemas.openxmlformats.org/officeDocument/2006/relationships/hyperlink" Target="mailto:isussuparmi63@gmail.com" TargetMode="External"/><Relationship Id="rId77" Type="http://schemas.openxmlformats.org/officeDocument/2006/relationships/hyperlink" Target="mailto:cv.diga123@gmail.com" TargetMode="External"/><Relationship Id="rId100" Type="http://schemas.openxmlformats.org/officeDocument/2006/relationships/hyperlink" Target="mailto:warungnur76@gmail.com" TargetMode="External"/><Relationship Id="rId105" Type="http://schemas.openxmlformats.org/officeDocument/2006/relationships/hyperlink" Target="mailto:dasrianipaud21@gmail.com" TargetMode="External"/><Relationship Id="rId126" Type="http://schemas.openxmlformats.org/officeDocument/2006/relationships/hyperlink" Target="mailto:ypbwipusat1966@gmail.com" TargetMode="External"/><Relationship Id="rId147" Type="http://schemas.openxmlformats.org/officeDocument/2006/relationships/printerSettings" Target="../printerSettings/printerSettings2.bin"/><Relationship Id="rId8" Type="http://schemas.openxmlformats.org/officeDocument/2006/relationships/hyperlink" Target="mailto:cvsahayabangunperkasa@gmail.com" TargetMode="External"/><Relationship Id="rId51" Type="http://schemas.openxmlformats.org/officeDocument/2006/relationships/hyperlink" Target="mailto:kbmutiarahatidharmasraya@gmail.com" TargetMode="External"/><Relationship Id="rId72" Type="http://schemas.openxmlformats.org/officeDocument/2006/relationships/hyperlink" Target="mailto:jonites1973@gmail.com" TargetMode="External"/><Relationship Id="rId93" Type="http://schemas.openxmlformats.org/officeDocument/2006/relationships/hyperlink" Target="mailto:yy160626@gmail.com" TargetMode="External"/><Relationship Id="rId98" Type="http://schemas.openxmlformats.org/officeDocument/2006/relationships/hyperlink" Target="mailto:dharmamandirisukses@gmail.com" TargetMode="External"/><Relationship Id="rId121" Type="http://schemas.openxmlformats.org/officeDocument/2006/relationships/hyperlink" Target="mailto:samilo.sk@gmail.com" TargetMode="External"/><Relationship Id="rId142" Type="http://schemas.openxmlformats.org/officeDocument/2006/relationships/hyperlink" Target="mailto:tokoheri2021@gmail.co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onites1973@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adisupriadi1505@gmail.com" TargetMode="External"/><Relationship Id="rId2" Type="http://schemas.openxmlformats.org/officeDocument/2006/relationships/hyperlink" Target="mailto:yopisupratman2020@gmail.com" TargetMode="External"/><Relationship Id="rId1" Type="http://schemas.openxmlformats.org/officeDocument/2006/relationships/hyperlink" Target="mailto:cv.srikandibumidharma01@gmail.com"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cv.srikandibumidharma01@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potikridhofarmaig@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lerative@gmail.com:" TargetMode="External"/><Relationship Id="rId13" Type="http://schemas.openxmlformats.org/officeDocument/2006/relationships/hyperlink" Target="mailto:supriyantitani1966@gmail.com" TargetMode="External"/><Relationship Id="rId18" Type="http://schemas.openxmlformats.org/officeDocument/2006/relationships/comments" Target="../comments2.xml"/><Relationship Id="rId3" Type="http://schemas.openxmlformats.org/officeDocument/2006/relationships/hyperlink" Target="mailto:cvlangkisau8@gmail.com" TargetMode="External"/><Relationship Id="rId7" Type="http://schemas.openxmlformats.org/officeDocument/2006/relationships/hyperlink" Target="mailto:udzikrautama2019@gmail.com" TargetMode="External"/><Relationship Id="rId12" Type="http://schemas.openxmlformats.org/officeDocument/2006/relationships/hyperlink" Target="mailto:tesahutriana1991@gmail.com" TargetMode="External"/><Relationship Id="rId17" Type="http://schemas.openxmlformats.org/officeDocument/2006/relationships/vmlDrawing" Target="../drawings/vmlDrawing2.vml"/><Relationship Id="rId2" Type="http://schemas.openxmlformats.org/officeDocument/2006/relationships/hyperlink" Target="mailto:basyrald@gmail.com" TargetMode="External"/><Relationship Id="rId16" Type="http://schemas.openxmlformats.org/officeDocument/2006/relationships/printerSettings" Target="../printerSettings/printerSettings7.bin"/><Relationship Id="rId1" Type="http://schemas.openxmlformats.org/officeDocument/2006/relationships/hyperlink" Target="mailto:cvsahayabangunperkasa@gmail.com" TargetMode="External"/><Relationship Id="rId6" Type="http://schemas.openxmlformats.org/officeDocument/2006/relationships/hyperlink" Target="mailto:ptrusdianddp@gmail.com" TargetMode="External"/><Relationship Id="rId11" Type="http://schemas.openxmlformats.org/officeDocument/2006/relationships/hyperlink" Target="mailto:cvmutiarasolsel@gmail.com" TargetMode="External"/><Relationship Id="rId5" Type="http://schemas.openxmlformats.org/officeDocument/2006/relationships/hyperlink" Target="mailto:roembayplaza21@gmail.com" TargetMode="External"/><Relationship Id="rId15" Type="http://schemas.openxmlformats.org/officeDocument/2006/relationships/hyperlink" Target="mailto:jonites1973@gmail.com" TargetMode="External"/><Relationship Id="rId10" Type="http://schemas.openxmlformats.org/officeDocument/2006/relationships/hyperlink" Target="mailto:pratamaindahmulia@gmail.com" TargetMode="External"/><Relationship Id="rId4" Type="http://schemas.openxmlformats.org/officeDocument/2006/relationships/hyperlink" Target="mailto:ptteknikputraanzales@yahoo.com" TargetMode="External"/><Relationship Id="rId9" Type="http://schemas.openxmlformats.org/officeDocument/2006/relationships/hyperlink" Target="mailto:dagangemas8@gmail.com" TargetMode="External"/><Relationship Id="rId14" Type="http://schemas.openxmlformats.org/officeDocument/2006/relationships/hyperlink" Target="mailto:cv.diga123@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yuliarayang7@gmail.com" TargetMode="External"/><Relationship Id="rId2" Type="http://schemas.openxmlformats.org/officeDocument/2006/relationships/hyperlink" Target="mailto:cvberlianpajak@gmail.com" TargetMode="External"/><Relationship Id="rId1" Type="http://schemas.openxmlformats.org/officeDocument/2006/relationships/hyperlink" Target="mailto:citajaya01@gmail.com" TargetMode="External"/><Relationship Id="rId5" Type="http://schemas.openxmlformats.org/officeDocument/2006/relationships/printerSettings" Target="../printerSettings/printerSettings8.bin"/><Relationship Id="rId4" Type="http://schemas.openxmlformats.org/officeDocument/2006/relationships/hyperlink" Target="mailto:cvlangkisau8@gmail.com"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ajcell50@gmail.com" TargetMode="External"/><Relationship Id="rId13" Type="http://schemas.openxmlformats.org/officeDocument/2006/relationships/hyperlink" Target="mailto:ahancake2021@gmail.com" TargetMode="External"/><Relationship Id="rId18" Type="http://schemas.openxmlformats.org/officeDocument/2006/relationships/hyperlink" Target="mailto:dirgantara081997@gmail.com" TargetMode="External"/><Relationship Id="rId26" Type="http://schemas.openxmlformats.org/officeDocument/2006/relationships/hyperlink" Target="mailto:tokosiregar2021@gmail.com" TargetMode="External"/><Relationship Id="rId39" Type="http://schemas.openxmlformats.org/officeDocument/2006/relationships/hyperlink" Target="mailto:dagangharianerna21@gmail.com" TargetMode="External"/><Relationship Id="rId3" Type="http://schemas.openxmlformats.org/officeDocument/2006/relationships/hyperlink" Target="mailto:dagangharian2021@gmail.com" TargetMode="External"/><Relationship Id="rId21" Type="http://schemas.openxmlformats.org/officeDocument/2006/relationships/hyperlink" Target="mailto:ternakayam21@gmail.com" TargetMode="External"/><Relationship Id="rId34" Type="http://schemas.openxmlformats.org/officeDocument/2006/relationships/hyperlink" Target="mailto:mus.abenk99@gmail.com" TargetMode="External"/><Relationship Id="rId7" Type="http://schemas.openxmlformats.org/officeDocument/2006/relationships/hyperlink" Target="mailto:baksosolo710@gmail.com" TargetMode="External"/><Relationship Id="rId12" Type="http://schemas.openxmlformats.org/officeDocument/2006/relationships/hyperlink" Target="mailto:rumahbayi21@gmail.com" TargetMode="External"/><Relationship Id="rId17" Type="http://schemas.openxmlformats.org/officeDocument/2006/relationships/hyperlink" Target="mailto:rafrialdi21@gmail.com" TargetMode="External"/><Relationship Id="rId25" Type="http://schemas.openxmlformats.org/officeDocument/2006/relationships/hyperlink" Target="mailto:setiomulyono1984@gmail.com" TargetMode="External"/><Relationship Id="rId33" Type="http://schemas.openxmlformats.org/officeDocument/2006/relationships/hyperlink" Target="mailto:nila25hermanita@gmail.com" TargetMode="External"/><Relationship Id="rId38" Type="http://schemas.openxmlformats.org/officeDocument/2006/relationships/hyperlink" Target="mailto:beniwarman1878@gmail.com" TargetMode="External"/><Relationship Id="rId2" Type="http://schemas.openxmlformats.org/officeDocument/2006/relationships/hyperlink" Target="mailto:melisna@wifitri@gmail.com" TargetMode="External"/><Relationship Id="rId16" Type="http://schemas.openxmlformats.org/officeDocument/2006/relationships/hyperlink" Target="mailto:alatberat2021@gmail.com" TargetMode="External"/><Relationship Id="rId20" Type="http://schemas.openxmlformats.org/officeDocument/2006/relationships/hyperlink" Target="mailto:rmil36603@gmail.com" TargetMode="External"/><Relationship Id="rId29" Type="http://schemas.openxmlformats.org/officeDocument/2006/relationships/hyperlink" Target="mailto:tokoarisan62@gmail.com" TargetMode="External"/><Relationship Id="rId1" Type="http://schemas.openxmlformats.org/officeDocument/2006/relationships/hyperlink" Target="mailto:idols2470@gmail.com" TargetMode="External"/><Relationship Id="rId6" Type="http://schemas.openxmlformats.org/officeDocument/2006/relationships/hyperlink" Target="mailto:radendody6@gmail.com" TargetMode="External"/><Relationship Id="rId11" Type="http://schemas.openxmlformats.org/officeDocument/2006/relationships/hyperlink" Target="mailto:rumahbayi21@gmail.com" TargetMode="External"/><Relationship Id="rId24" Type="http://schemas.openxmlformats.org/officeDocument/2006/relationships/hyperlink" Target="mailto:rolanridho21@gmail.com" TargetMode="External"/><Relationship Id="rId32" Type="http://schemas.openxmlformats.org/officeDocument/2006/relationships/hyperlink" Target="mailto:rupmini20@gmail.com" TargetMode="External"/><Relationship Id="rId37" Type="http://schemas.openxmlformats.org/officeDocument/2006/relationships/hyperlink" Target="mailto:warungsaban@gmail.com" TargetMode="External"/><Relationship Id="rId40" Type="http://schemas.openxmlformats.org/officeDocument/2006/relationships/printerSettings" Target="../printerSettings/printerSettings9.bin"/><Relationship Id="rId5" Type="http://schemas.openxmlformats.org/officeDocument/2006/relationships/hyperlink" Target="mailto:ipnspadangbintungan@gmail.com" TargetMode="External"/><Relationship Id="rId15" Type="http://schemas.openxmlformats.org/officeDocument/2006/relationships/hyperlink" Target="mailto:cvbungafajar@gmail.com" TargetMode="External"/><Relationship Id="rId23" Type="http://schemas.openxmlformats.org/officeDocument/2006/relationships/hyperlink" Target="mailto:rajawalitoko0@gmail.com" TargetMode="External"/><Relationship Id="rId28" Type="http://schemas.openxmlformats.org/officeDocument/2006/relationships/hyperlink" Target="mailto:isussuparmi63@gmail.com" TargetMode="External"/><Relationship Id="rId36" Type="http://schemas.openxmlformats.org/officeDocument/2006/relationships/hyperlink" Target="mailto:yolandagas21@gmail.com" TargetMode="External"/><Relationship Id="rId10" Type="http://schemas.openxmlformats.org/officeDocument/2006/relationships/hyperlink" Target="mailto:neldayanti12345@gmail.com" TargetMode="External"/><Relationship Id="rId19" Type="http://schemas.openxmlformats.org/officeDocument/2006/relationships/hyperlink" Target="mailto:nuriatysimmora@gmail.com" TargetMode="External"/><Relationship Id="rId31" Type="http://schemas.openxmlformats.org/officeDocument/2006/relationships/hyperlink" Target="mailto:ffebriani158@gmail.com/kimtacyeon13" TargetMode="External"/><Relationship Id="rId4" Type="http://schemas.openxmlformats.org/officeDocument/2006/relationships/hyperlink" Target="mailto:elssiska@gmail.com" TargetMode="External"/><Relationship Id="rId9" Type="http://schemas.openxmlformats.org/officeDocument/2006/relationships/hyperlink" Target="mailto:ansport2021@gmail.com" TargetMode="External"/><Relationship Id="rId14" Type="http://schemas.openxmlformats.org/officeDocument/2006/relationships/hyperlink" Target="mailto:rikaarifin2021@gmail.com" TargetMode="External"/><Relationship Id="rId22" Type="http://schemas.openxmlformats.org/officeDocument/2006/relationships/hyperlink" Target="mailto:poprianto0611@yahoo.com" TargetMode="External"/><Relationship Id="rId27" Type="http://schemas.openxmlformats.org/officeDocument/2006/relationships/hyperlink" Target="mailto:nasoviania0017@gmail.com" TargetMode="External"/><Relationship Id="rId30" Type="http://schemas.openxmlformats.org/officeDocument/2006/relationships/hyperlink" Target="mailto:muhammaddaniaulia@gmail.com" TargetMode="External"/><Relationship Id="rId35" Type="http://schemas.openxmlformats.org/officeDocument/2006/relationships/hyperlink" Target="mailto:rikaphoto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V117"/>
  <sheetViews>
    <sheetView zoomScaleNormal="100" workbookViewId="0">
      <selection activeCell="C7" sqref="C7"/>
    </sheetView>
  </sheetViews>
  <sheetFormatPr defaultRowHeight="15.75" x14ac:dyDescent="0.25"/>
  <cols>
    <col min="1" max="1" width="5.28515625" style="2" customWidth="1"/>
    <col min="2" max="2" width="3.7109375" style="2" customWidth="1"/>
    <col min="3" max="3" width="17" style="6" customWidth="1"/>
    <col min="4" max="4" width="19.140625" style="50" customWidth="1"/>
    <col min="5" max="15" width="18.28515625" style="50" customWidth="1"/>
    <col min="16" max="16" width="20" style="69" customWidth="1"/>
    <col min="17" max="17" width="4.5703125" style="8" customWidth="1"/>
    <col min="18" max="18" width="22.28515625" style="69" customWidth="1"/>
    <col min="19" max="19" width="4.28515625" style="8" customWidth="1"/>
    <col min="20" max="20" width="27.140625" style="69" customWidth="1"/>
    <col min="21" max="21" width="4.28515625" style="8" customWidth="1"/>
    <col min="22" max="22" width="23" style="69" customWidth="1"/>
    <col min="23" max="16384" width="9.140625" style="2"/>
  </cols>
  <sheetData>
    <row r="1" spans="2:22" ht="22.5" x14ac:dyDescent="0.3">
      <c r="B1" s="118" t="s">
        <v>1350</v>
      </c>
      <c r="C1" s="118"/>
      <c r="D1" s="118"/>
      <c r="E1" s="118"/>
      <c r="F1" s="118"/>
      <c r="G1" s="118"/>
      <c r="H1" s="118"/>
      <c r="I1" s="118"/>
      <c r="J1" s="118"/>
      <c r="K1" s="118"/>
      <c r="L1" s="118"/>
      <c r="M1" s="118"/>
      <c r="N1" s="118"/>
      <c r="O1" s="118"/>
      <c r="P1" s="2"/>
      <c r="Q1" s="2"/>
      <c r="R1" s="2"/>
      <c r="S1" s="2"/>
      <c r="T1" s="2"/>
      <c r="U1" s="2"/>
      <c r="V1" s="2"/>
    </row>
    <row r="2" spans="2:22" ht="22.5" x14ac:dyDescent="0.3">
      <c r="B2" s="118" t="s">
        <v>1351</v>
      </c>
      <c r="C2" s="118"/>
      <c r="D2" s="118"/>
      <c r="E2" s="118"/>
      <c r="F2" s="118"/>
      <c r="G2" s="118"/>
      <c r="H2" s="118"/>
      <c r="I2" s="118"/>
      <c r="J2" s="118"/>
      <c r="K2" s="118"/>
      <c r="L2" s="118"/>
      <c r="M2" s="118"/>
      <c r="N2" s="118"/>
      <c r="O2" s="118"/>
      <c r="P2" s="2"/>
      <c r="Q2" s="2"/>
      <c r="R2" s="2"/>
      <c r="S2" s="2"/>
      <c r="T2" s="2"/>
      <c r="U2" s="2"/>
      <c r="V2" s="2"/>
    </row>
    <row r="3" spans="2:22" ht="22.5" x14ac:dyDescent="0.3">
      <c r="B3" s="118"/>
      <c r="C3" s="118"/>
      <c r="D3" s="118"/>
      <c r="E3" s="118"/>
      <c r="F3" s="118"/>
      <c r="G3" s="118"/>
      <c r="H3" s="118"/>
      <c r="I3" s="118"/>
      <c r="J3" s="118"/>
      <c r="K3" s="118"/>
      <c r="L3" s="118"/>
      <c r="M3" s="118"/>
      <c r="N3" s="118"/>
      <c r="O3" s="118"/>
      <c r="P3" s="2"/>
      <c r="Q3" s="2"/>
      <c r="R3" s="2"/>
      <c r="S3" s="2"/>
      <c r="T3" s="2"/>
      <c r="U3" s="2"/>
      <c r="V3" s="2"/>
    </row>
    <row r="4" spans="2:22" ht="16.5" customHeight="1" x14ac:dyDescent="0.3">
      <c r="C4" s="119" t="s">
        <v>1731</v>
      </c>
      <c r="D4" s="216">
        <f>NIB!O1</f>
        <v>64981671115</v>
      </c>
      <c r="E4" s="120"/>
      <c r="F4" s="120"/>
      <c r="G4" s="120"/>
      <c r="H4" s="120"/>
      <c r="I4" s="120"/>
      <c r="J4" s="120"/>
      <c r="K4" s="120"/>
      <c r="L4" s="120"/>
      <c r="M4" s="120"/>
      <c r="N4" s="120"/>
      <c r="O4" s="120"/>
      <c r="P4" s="2"/>
      <c r="Q4" s="2"/>
      <c r="R4" s="2"/>
      <c r="S4" s="2"/>
      <c r="T4" s="2"/>
      <c r="U4" s="2"/>
      <c r="V4" s="2"/>
    </row>
    <row r="5" spans="2:22" s="7" customFormat="1" ht="14.25" x14ac:dyDescent="0.2">
      <c r="B5" s="214" t="s">
        <v>0</v>
      </c>
      <c r="C5" s="214" t="s">
        <v>1722</v>
      </c>
      <c r="D5" s="215"/>
      <c r="E5" s="242"/>
      <c r="F5" s="215"/>
      <c r="G5" s="215"/>
      <c r="H5" s="215"/>
      <c r="I5" s="215"/>
      <c r="J5" s="215"/>
      <c r="K5" s="215"/>
      <c r="L5" s="215"/>
      <c r="M5" s="215"/>
      <c r="N5" s="215"/>
      <c r="O5" s="215"/>
      <c r="Q5" s="8"/>
      <c r="S5" s="8"/>
      <c r="U5" s="8"/>
    </row>
    <row r="6" spans="2:22" s="7" customFormat="1" ht="12.75" x14ac:dyDescent="0.2">
      <c r="B6" s="243">
        <v>1</v>
      </c>
      <c r="C6" s="217" t="s">
        <v>292</v>
      </c>
      <c r="D6" s="117"/>
      <c r="E6" s="241"/>
      <c r="F6" s="117"/>
      <c r="G6" s="117"/>
      <c r="H6" s="117"/>
      <c r="I6" s="117"/>
      <c r="J6" s="117"/>
      <c r="K6" s="117"/>
      <c r="L6" s="117"/>
      <c r="M6" s="117"/>
      <c r="N6" s="117"/>
      <c r="O6" s="117"/>
      <c r="Q6" s="8"/>
      <c r="S6" s="8"/>
      <c r="U6" s="8"/>
    </row>
    <row r="7" spans="2:22" s="7" customFormat="1" ht="12.75" x14ac:dyDescent="0.2">
      <c r="B7" s="243">
        <v>2</v>
      </c>
      <c r="C7" s="217" t="s">
        <v>729</v>
      </c>
      <c r="D7" s="117"/>
      <c r="E7" s="117"/>
      <c r="F7" s="117"/>
      <c r="G7" s="117"/>
      <c r="H7" s="117"/>
      <c r="I7" s="117"/>
      <c r="J7" s="117"/>
      <c r="K7" s="117"/>
      <c r="L7" s="117"/>
      <c r="M7" s="117"/>
      <c r="N7" s="117"/>
      <c r="O7" s="117"/>
      <c r="Q7" s="8"/>
      <c r="S7" s="8"/>
      <c r="U7" s="8"/>
    </row>
    <row r="8" spans="2:22" s="7" customFormat="1" ht="12.75" x14ac:dyDescent="0.2">
      <c r="B8" s="243">
        <v>3</v>
      </c>
      <c r="C8" s="217" t="s">
        <v>1375</v>
      </c>
      <c r="D8" s="117"/>
      <c r="E8" s="117"/>
      <c r="F8" s="117"/>
      <c r="G8" s="117"/>
      <c r="H8" s="117"/>
      <c r="I8" s="117"/>
      <c r="J8" s="117"/>
      <c r="K8" s="117"/>
      <c r="L8" s="117"/>
      <c r="M8" s="117"/>
      <c r="N8" s="117"/>
      <c r="O8" s="117"/>
      <c r="Q8" s="8"/>
      <c r="S8" s="8"/>
      <c r="U8" s="8"/>
    </row>
    <row r="9" spans="2:22" s="7" customFormat="1" ht="12.75" x14ac:dyDescent="0.2">
      <c r="B9" s="243">
        <v>4</v>
      </c>
      <c r="C9" s="217" t="s">
        <v>761</v>
      </c>
      <c r="D9" s="117"/>
      <c r="E9" s="117"/>
      <c r="F9" s="117"/>
      <c r="G9" s="117"/>
      <c r="H9" s="117"/>
      <c r="I9" s="117"/>
      <c r="J9" s="117"/>
      <c r="K9" s="117"/>
      <c r="L9" s="117"/>
      <c r="M9" s="117"/>
      <c r="N9" s="117"/>
      <c r="O9" s="117"/>
      <c r="Q9" s="8"/>
      <c r="S9" s="8"/>
      <c r="U9" s="8"/>
    </row>
    <row r="10" spans="2:22" s="7" customFormat="1" ht="12.75" x14ac:dyDescent="0.2">
      <c r="B10" s="243">
        <v>5</v>
      </c>
      <c r="C10" s="217" t="s">
        <v>325</v>
      </c>
      <c r="D10" s="117"/>
      <c r="E10" s="117"/>
      <c r="F10" s="117"/>
      <c r="G10" s="117"/>
      <c r="H10" s="117"/>
      <c r="I10" s="117"/>
      <c r="J10" s="117"/>
      <c r="K10" s="117"/>
      <c r="L10" s="117"/>
      <c r="M10" s="117"/>
      <c r="N10" s="117"/>
      <c r="O10" s="117"/>
      <c r="Q10" s="8"/>
      <c r="S10" s="8"/>
      <c r="U10" s="8"/>
    </row>
    <row r="11" spans="2:22" s="7" customFormat="1" ht="12.75" x14ac:dyDescent="0.2">
      <c r="B11" s="243">
        <v>6</v>
      </c>
      <c r="C11" s="217" t="s">
        <v>375</v>
      </c>
      <c r="D11" s="117"/>
      <c r="E11" s="117"/>
      <c r="F11" s="117"/>
      <c r="G11" s="117"/>
      <c r="H11" s="117"/>
      <c r="I11" s="117"/>
      <c r="J11" s="117"/>
      <c r="K11" s="117"/>
      <c r="L11" s="117"/>
      <c r="M11" s="117"/>
      <c r="N11" s="117"/>
      <c r="O11" s="117"/>
      <c r="Q11" s="8"/>
      <c r="S11" s="8"/>
      <c r="U11" s="8"/>
    </row>
    <row r="12" spans="2:22" s="7" customFormat="1" ht="12.75" x14ac:dyDescent="0.2">
      <c r="B12" s="243">
        <v>7</v>
      </c>
      <c r="C12" s="217" t="s">
        <v>342</v>
      </c>
      <c r="D12" s="117"/>
      <c r="E12" s="117"/>
      <c r="F12" s="117"/>
      <c r="G12" s="117"/>
      <c r="H12" s="117"/>
      <c r="I12" s="117"/>
      <c r="J12" s="117"/>
      <c r="K12" s="117"/>
      <c r="L12" s="117"/>
      <c r="M12" s="117"/>
      <c r="N12" s="117"/>
      <c r="O12" s="117"/>
      <c r="Q12" s="8"/>
      <c r="S12" s="8"/>
      <c r="U12" s="8"/>
    </row>
    <row r="13" spans="2:22" s="7" customFormat="1" ht="12.75" x14ac:dyDescent="0.2">
      <c r="B13" s="243">
        <v>8</v>
      </c>
      <c r="C13" s="217" t="s">
        <v>1724</v>
      </c>
      <c r="D13" s="117"/>
      <c r="E13" s="117"/>
      <c r="F13" s="117"/>
      <c r="G13" s="117"/>
      <c r="H13" s="117"/>
      <c r="I13" s="117"/>
      <c r="J13" s="117"/>
      <c r="K13" s="117"/>
      <c r="L13" s="117"/>
      <c r="M13" s="117"/>
      <c r="N13" s="117"/>
      <c r="O13" s="117"/>
      <c r="Q13" s="8"/>
      <c r="S13" s="8"/>
      <c r="U13" s="8"/>
    </row>
    <row r="14" spans="2:22" s="7" customFormat="1" ht="12.75" x14ac:dyDescent="0.2">
      <c r="B14" s="243">
        <v>9</v>
      </c>
      <c r="C14" s="217" t="s">
        <v>1723</v>
      </c>
      <c r="D14" s="117"/>
      <c r="E14" s="117"/>
      <c r="F14" s="117"/>
      <c r="G14" s="117"/>
      <c r="H14" s="117"/>
      <c r="I14" s="117"/>
      <c r="J14" s="117"/>
      <c r="K14" s="117"/>
      <c r="L14" s="117"/>
      <c r="M14" s="117"/>
      <c r="N14" s="117"/>
      <c r="O14" s="117"/>
      <c r="Q14" s="8"/>
      <c r="S14" s="8"/>
      <c r="U14" s="8"/>
    </row>
    <row r="15" spans="2:22" s="7" customFormat="1" ht="12.75" x14ac:dyDescent="0.2">
      <c r="B15" s="243">
        <v>10</v>
      </c>
      <c r="C15" s="217" t="s">
        <v>1725</v>
      </c>
      <c r="D15" s="117"/>
      <c r="E15" s="117"/>
      <c r="F15" s="117"/>
      <c r="G15" s="117"/>
      <c r="H15" s="117"/>
      <c r="I15" s="117"/>
      <c r="J15" s="117"/>
      <c r="K15" s="117"/>
      <c r="L15" s="117"/>
      <c r="M15" s="117"/>
      <c r="N15" s="117"/>
      <c r="O15" s="117"/>
      <c r="Q15" s="8"/>
      <c r="S15" s="8"/>
      <c r="U15" s="8"/>
    </row>
    <row r="16" spans="2:22" s="7" customFormat="1" ht="12.75" x14ac:dyDescent="0.2">
      <c r="B16" s="243">
        <v>11</v>
      </c>
      <c r="C16" s="217" t="s">
        <v>1726</v>
      </c>
      <c r="D16" s="117"/>
      <c r="E16" s="117"/>
      <c r="F16" s="117"/>
      <c r="G16" s="117"/>
      <c r="H16" s="117"/>
      <c r="I16" s="117"/>
      <c r="J16" s="117"/>
      <c r="K16" s="117"/>
      <c r="L16" s="117"/>
      <c r="M16" s="117"/>
      <c r="N16" s="117"/>
      <c r="O16" s="117"/>
      <c r="Q16" s="8"/>
      <c r="S16" s="8"/>
      <c r="U16" s="8"/>
    </row>
    <row r="17" spans="2:21" s="7" customFormat="1" ht="12.75" x14ac:dyDescent="0.2">
      <c r="B17" s="243">
        <v>12</v>
      </c>
      <c r="C17" s="217" t="s">
        <v>1281</v>
      </c>
      <c r="D17" s="117"/>
      <c r="E17" s="117"/>
      <c r="F17" s="117"/>
      <c r="G17" s="117"/>
      <c r="H17" s="117"/>
      <c r="I17" s="117"/>
      <c r="J17" s="117"/>
      <c r="K17" s="117"/>
      <c r="L17" s="117"/>
      <c r="M17" s="117"/>
      <c r="N17" s="117"/>
      <c r="O17" s="117"/>
      <c r="Q17" s="8"/>
      <c r="S17" s="8"/>
      <c r="U17" s="8"/>
    </row>
    <row r="18" spans="2:21" s="7" customFormat="1" ht="12.75" x14ac:dyDescent="0.2">
      <c r="B18" s="243">
        <v>13</v>
      </c>
      <c r="C18" s="217" t="s">
        <v>1727</v>
      </c>
      <c r="D18" s="117"/>
      <c r="E18" s="117"/>
      <c r="F18" s="117"/>
      <c r="G18" s="117"/>
      <c r="H18" s="117"/>
      <c r="I18" s="117"/>
      <c r="J18" s="117"/>
      <c r="K18" s="117"/>
      <c r="L18" s="117"/>
      <c r="M18" s="117"/>
      <c r="N18" s="117"/>
      <c r="O18" s="117"/>
      <c r="Q18" s="8"/>
      <c r="S18" s="8"/>
      <c r="U18" s="8"/>
    </row>
    <row r="19" spans="2:21" s="7" customFormat="1" ht="12.75" x14ac:dyDescent="0.2">
      <c r="B19" s="243">
        <v>14</v>
      </c>
      <c r="C19" s="217" t="s">
        <v>1728</v>
      </c>
      <c r="D19" s="117"/>
      <c r="E19" s="117"/>
      <c r="F19" s="117"/>
      <c r="G19" s="117"/>
      <c r="H19" s="117"/>
      <c r="I19" s="117"/>
      <c r="J19" s="117"/>
      <c r="K19" s="117"/>
      <c r="L19" s="117"/>
      <c r="M19" s="117"/>
      <c r="N19" s="117"/>
      <c r="O19" s="117"/>
      <c r="Q19" s="8"/>
      <c r="S19" s="8"/>
      <c r="U19" s="8"/>
    </row>
    <row r="20" spans="2:21" s="7" customFormat="1" ht="12.75" x14ac:dyDescent="0.2">
      <c r="B20" s="243">
        <v>15</v>
      </c>
      <c r="C20" s="217" t="s">
        <v>1729</v>
      </c>
      <c r="D20" s="117"/>
      <c r="E20" s="117"/>
      <c r="F20" s="117"/>
      <c r="G20" s="117"/>
      <c r="H20" s="117"/>
      <c r="I20" s="117"/>
      <c r="J20" s="117"/>
      <c r="K20" s="117"/>
      <c r="L20" s="117"/>
      <c r="M20" s="117"/>
      <c r="N20" s="117"/>
      <c r="O20" s="117"/>
      <c r="Q20" s="8"/>
      <c r="S20" s="8"/>
      <c r="U20" s="8"/>
    </row>
    <row r="21" spans="2:21" s="7" customFormat="1" ht="12.75" x14ac:dyDescent="0.2">
      <c r="B21" s="243">
        <v>16</v>
      </c>
      <c r="C21" s="217" t="s">
        <v>1730</v>
      </c>
      <c r="D21" s="117"/>
      <c r="E21" s="117"/>
      <c r="F21" s="117"/>
      <c r="G21" s="117"/>
      <c r="H21" s="117"/>
      <c r="I21" s="117"/>
      <c r="J21" s="117"/>
      <c r="K21" s="117"/>
      <c r="L21" s="117"/>
      <c r="M21" s="117"/>
      <c r="N21" s="117"/>
      <c r="O21" s="117"/>
      <c r="Q21" s="8"/>
      <c r="S21" s="8"/>
      <c r="U21" s="8"/>
    </row>
    <row r="22" spans="2:21" s="7" customFormat="1" ht="12.75" x14ac:dyDescent="0.2">
      <c r="B22" s="243">
        <v>17</v>
      </c>
      <c r="C22" s="217" t="s">
        <v>1801</v>
      </c>
      <c r="D22" s="117"/>
      <c r="E22" s="117"/>
      <c r="F22" s="117"/>
      <c r="G22" s="117"/>
      <c r="H22" s="117"/>
      <c r="I22" s="117"/>
      <c r="J22" s="117"/>
      <c r="K22" s="117"/>
      <c r="L22" s="117"/>
      <c r="M22" s="117"/>
      <c r="N22" s="117"/>
      <c r="O22" s="117"/>
      <c r="Q22" s="8"/>
      <c r="S22" s="8"/>
      <c r="U22" s="8"/>
    </row>
    <row r="23" spans="2:21" s="7" customFormat="1" ht="12.75" x14ac:dyDescent="0.2">
      <c r="C23" s="213"/>
      <c r="D23" s="117"/>
      <c r="E23" s="117"/>
      <c r="F23" s="117"/>
      <c r="G23" s="117"/>
      <c r="H23" s="117"/>
      <c r="I23" s="117"/>
      <c r="J23" s="117"/>
      <c r="K23" s="117"/>
      <c r="L23" s="117"/>
      <c r="M23" s="117"/>
      <c r="N23" s="117"/>
      <c r="O23" s="117"/>
      <c r="Q23" s="8"/>
      <c r="S23" s="8"/>
      <c r="U23" s="8"/>
    </row>
    <row r="24" spans="2:21" s="7" customFormat="1" ht="12.75" x14ac:dyDescent="0.2">
      <c r="C24" s="213"/>
      <c r="D24" s="117"/>
      <c r="E24" s="117"/>
      <c r="F24" s="117"/>
      <c r="G24" s="117"/>
      <c r="H24" s="117"/>
      <c r="I24" s="117"/>
      <c r="J24" s="117"/>
      <c r="K24" s="117"/>
      <c r="L24" s="117"/>
      <c r="M24" s="117"/>
      <c r="N24" s="117"/>
      <c r="O24" s="117"/>
      <c r="Q24" s="8"/>
      <c r="S24" s="8"/>
      <c r="U24" s="8"/>
    </row>
    <row r="25" spans="2:21" s="7" customFormat="1" ht="12.75" x14ac:dyDescent="0.2">
      <c r="C25" s="213"/>
      <c r="D25" s="117"/>
      <c r="E25" s="117"/>
      <c r="F25" s="117"/>
      <c r="G25" s="117"/>
      <c r="H25" s="117"/>
      <c r="I25" s="117"/>
      <c r="J25" s="117"/>
      <c r="K25" s="117"/>
      <c r="L25" s="117"/>
      <c r="M25" s="117"/>
      <c r="N25" s="117"/>
      <c r="O25" s="117"/>
      <c r="Q25" s="8"/>
      <c r="S25" s="8"/>
      <c r="U25" s="8"/>
    </row>
    <row r="26" spans="2:21" s="7" customFormat="1" ht="12.75" x14ac:dyDescent="0.2">
      <c r="C26" s="213"/>
      <c r="D26" s="117"/>
      <c r="E26" s="117"/>
      <c r="F26" s="117"/>
      <c r="G26" s="117"/>
      <c r="H26" s="117"/>
      <c r="I26" s="117"/>
      <c r="J26" s="117"/>
      <c r="K26" s="117"/>
      <c r="L26" s="117"/>
      <c r="M26" s="117"/>
      <c r="N26" s="117"/>
      <c r="O26" s="117"/>
      <c r="Q26" s="8"/>
      <c r="S26" s="8"/>
      <c r="U26" s="8"/>
    </row>
    <row r="27" spans="2:21" s="7" customFormat="1" ht="12.75" x14ac:dyDescent="0.2">
      <c r="C27" s="213"/>
      <c r="D27" s="117"/>
      <c r="E27" s="117"/>
      <c r="F27" s="117"/>
      <c r="G27" s="117"/>
      <c r="H27" s="117"/>
      <c r="I27" s="117"/>
      <c r="J27" s="117"/>
      <c r="K27" s="117"/>
      <c r="L27" s="117"/>
      <c r="M27" s="117"/>
      <c r="N27" s="117"/>
      <c r="O27" s="117"/>
      <c r="Q27" s="8"/>
      <c r="S27" s="8"/>
      <c r="U27" s="8"/>
    </row>
    <row r="28" spans="2:21" s="7" customFormat="1" ht="12.75" x14ac:dyDescent="0.2">
      <c r="C28" s="213"/>
      <c r="D28" s="117"/>
      <c r="E28" s="117"/>
      <c r="F28" s="117"/>
      <c r="G28" s="117"/>
      <c r="H28" s="117"/>
      <c r="I28" s="117"/>
      <c r="J28" s="117"/>
      <c r="K28" s="117"/>
      <c r="L28" s="117"/>
      <c r="M28" s="117"/>
      <c r="N28" s="117"/>
      <c r="O28" s="117"/>
      <c r="Q28" s="8"/>
      <c r="S28" s="8"/>
      <c r="U28" s="8"/>
    </row>
    <row r="29" spans="2:21" s="7" customFormat="1" ht="12.75" x14ac:dyDescent="0.2">
      <c r="C29" s="213"/>
      <c r="D29" s="117"/>
      <c r="E29" s="117"/>
      <c r="F29" s="117"/>
      <c r="G29" s="117"/>
      <c r="H29" s="117"/>
      <c r="I29" s="117"/>
      <c r="J29" s="117"/>
      <c r="K29" s="117"/>
      <c r="L29" s="117"/>
      <c r="M29" s="117"/>
      <c r="N29" s="117"/>
      <c r="O29" s="117"/>
      <c r="Q29" s="8"/>
      <c r="S29" s="8"/>
      <c r="U29" s="8"/>
    </row>
    <row r="30" spans="2:21" s="7" customFormat="1" ht="12.75" x14ac:dyDescent="0.2">
      <c r="C30" s="213"/>
      <c r="D30" s="117"/>
      <c r="E30" s="117"/>
      <c r="F30" s="117"/>
      <c r="G30" s="117"/>
      <c r="H30" s="117"/>
      <c r="I30" s="117"/>
      <c r="J30" s="117"/>
      <c r="K30" s="117"/>
      <c r="L30" s="117"/>
      <c r="M30" s="117"/>
      <c r="N30" s="117"/>
      <c r="O30" s="117"/>
      <c r="Q30" s="8"/>
      <c r="S30" s="8"/>
      <c r="U30" s="8"/>
    </row>
    <row r="31" spans="2:21" s="7" customFormat="1" ht="12.75" x14ac:dyDescent="0.2">
      <c r="C31" s="213"/>
      <c r="D31" s="117"/>
      <c r="E31" s="117"/>
      <c r="F31" s="117"/>
      <c r="G31" s="117"/>
      <c r="H31" s="117"/>
      <c r="I31" s="117"/>
      <c r="J31" s="117"/>
      <c r="K31" s="117"/>
      <c r="L31" s="117"/>
      <c r="M31" s="117"/>
      <c r="N31" s="117"/>
      <c r="O31" s="117"/>
      <c r="Q31" s="8"/>
      <c r="S31" s="8"/>
      <c r="U31" s="8"/>
    </row>
    <row r="32" spans="2:21" s="7" customFormat="1" ht="12.75" x14ac:dyDescent="0.2">
      <c r="C32" s="213"/>
      <c r="D32" s="117"/>
      <c r="E32" s="117"/>
      <c r="F32" s="117"/>
      <c r="G32" s="117"/>
      <c r="H32" s="117"/>
      <c r="I32" s="117"/>
      <c r="J32" s="117"/>
      <c r="K32" s="117"/>
      <c r="L32" s="117"/>
      <c r="M32" s="117"/>
      <c r="N32" s="117"/>
      <c r="O32" s="117"/>
      <c r="Q32" s="8"/>
      <c r="S32" s="8"/>
      <c r="U32" s="8"/>
    </row>
    <row r="33" spans="3:21" s="7" customFormat="1" ht="12.75" x14ac:dyDescent="0.2">
      <c r="C33" s="213"/>
      <c r="D33" s="117"/>
      <c r="E33" s="117"/>
      <c r="F33" s="117"/>
      <c r="G33" s="117"/>
      <c r="H33" s="117"/>
      <c r="I33" s="117"/>
      <c r="J33" s="117"/>
      <c r="K33" s="117"/>
      <c r="L33" s="117"/>
      <c r="M33" s="117"/>
      <c r="N33" s="117"/>
      <c r="O33" s="117"/>
      <c r="Q33" s="8"/>
      <c r="S33" s="8"/>
      <c r="U33" s="8"/>
    </row>
    <row r="34" spans="3:21" s="7" customFormat="1" ht="12.75" x14ac:dyDescent="0.2">
      <c r="C34" s="213"/>
      <c r="D34" s="117"/>
      <c r="E34" s="117"/>
      <c r="F34" s="117"/>
      <c r="G34" s="117"/>
      <c r="H34" s="117"/>
      <c r="I34" s="117"/>
      <c r="J34" s="117"/>
      <c r="K34" s="117"/>
      <c r="L34" s="117"/>
      <c r="M34" s="117"/>
      <c r="N34" s="117"/>
      <c r="O34" s="117"/>
      <c r="Q34" s="8"/>
      <c r="S34" s="8"/>
      <c r="U34" s="8"/>
    </row>
    <row r="35" spans="3:21" s="7" customFormat="1" ht="12.75" x14ac:dyDescent="0.2">
      <c r="C35" s="213"/>
      <c r="D35" s="117"/>
      <c r="E35" s="117"/>
      <c r="F35" s="117"/>
      <c r="G35" s="117"/>
      <c r="H35" s="117"/>
      <c r="I35" s="117"/>
      <c r="J35" s="117"/>
      <c r="K35" s="117"/>
      <c r="L35" s="117"/>
      <c r="M35" s="117"/>
      <c r="N35" s="117"/>
      <c r="O35" s="117"/>
      <c r="Q35" s="8"/>
      <c r="S35" s="8"/>
      <c r="U35" s="8"/>
    </row>
    <row r="36" spans="3:21" s="7" customFormat="1" ht="12.75" x14ac:dyDescent="0.2">
      <c r="C36" s="213"/>
      <c r="D36" s="117"/>
      <c r="E36" s="117"/>
      <c r="F36" s="117"/>
      <c r="G36" s="117"/>
      <c r="H36" s="117"/>
      <c r="I36" s="117"/>
      <c r="J36" s="117"/>
      <c r="K36" s="117"/>
      <c r="L36" s="117"/>
      <c r="M36" s="117"/>
      <c r="N36" s="117"/>
      <c r="O36" s="117"/>
      <c r="Q36" s="8"/>
      <c r="S36" s="8"/>
      <c r="U36" s="8"/>
    </row>
    <row r="37" spans="3:21" s="7" customFormat="1" ht="12.75" x14ac:dyDescent="0.2">
      <c r="C37" s="213"/>
      <c r="D37" s="117"/>
      <c r="E37" s="117"/>
      <c r="F37" s="117"/>
      <c r="G37" s="117"/>
      <c r="H37" s="117"/>
      <c r="I37" s="117"/>
      <c r="J37" s="117"/>
      <c r="K37" s="117"/>
      <c r="L37" s="117"/>
      <c r="M37" s="117"/>
      <c r="N37" s="117"/>
      <c r="O37" s="117"/>
      <c r="Q37" s="8"/>
      <c r="S37" s="8"/>
      <c r="U37" s="8"/>
    </row>
    <row r="38" spans="3:21" s="7" customFormat="1" ht="12.75" x14ac:dyDescent="0.2">
      <c r="C38" s="213"/>
      <c r="D38" s="117"/>
      <c r="E38" s="117"/>
      <c r="F38" s="117"/>
      <c r="G38" s="117"/>
      <c r="H38" s="117"/>
      <c r="I38" s="117"/>
      <c r="J38" s="117"/>
      <c r="K38" s="117"/>
      <c r="L38" s="117"/>
      <c r="M38" s="117"/>
      <c r="N38" s="117"/>
      <c r="O38" s="117"/>
      <c r="Q38" s="8"/>
      <c r="S38" s="8"/>
      <c r="U38" s="8"/>
    </row>
    <row r="39" spans="3:21" s="7" customFormat="1" ht="12.75" x14ac:dyDescent="0.2">
      <c r="C39" s="213"/>
      <c r="D39" s="117"/>
      <c r="E39" s="117"/>
      <c r="F39" s="117"/>
      <c r="G39" s="117"/>
      <c r="H39" s="117"/>
      <c r="I39" s="117"/>
      <c r="J39" s="117"/>
      <c r="K39" s="117"/>
      <c r="L39" s="117"/>
      <c r="M39" s="117"/>
      <c r="N39" s="117"/>
      <c r="O39" s="117"/>
      <c r="Q39" s="8"/>
      <c r="S39" s="8"/>
      <c r="U39" s="8"/>
    </row>
    <row r="40" spans="3:21" s="7" customFormat="1" ht="12.75" x14ac:dyDescent="0.2">
      <c r="C40" s="213"/>
      <c r="D40" s="117"/>
      <c r="E40" s="117"/>
      <c r="F40" s="117"/>
      <c r="G40" s="117"/>
      <c r="H40" s="117"/>
      <c r="I40" s="117"/>
      <c r="J40" s="117"/>
      <c r="K40" s="117"/>
      <c r="L40" s="117"/>
      <c r="M40" s="117"/>
      <c r="N40" s="117"/>
      <c r="O40" s="117"/>
      <c r="Q40" s="8"/>
      <c r="S40" s="8"/>
      <c r="U40" s="8"/>
    </row>
    <row r="41" spans="3:21" s="7" customFormat="1" ht="12.75" x14ac:dyDescent="0.2">
      <c r="C41" s="213"/>
      <c r="D41" s="117"/>
      <c r="E41" s="117"/>
      <c r="F41" s="117"/>
      <c r="G41" s="117"/>
      <c r="H41" s="117"/>
      <c r="I41" s="117"/>
      <c r="J41" s="117"/>
      <c r="K41" s="117"/>
      <c r="L41" s="117"/>
      <c r="M41" s="117"/>
      <c r="N41" s="117"/>
      <c r="O41" s="117"/>
      <c r="Q41" s="8"/>
      <c r="S41" s="8"/>
      <c r="U41" s="8"/>
    </row>
    <row r="42" spans="3:21" s="7" customFormat="1" ht="12.75" x14ac:dyDescent="0.2">
      <c r="C42" s="213"/>
      <c r="D42" s="117"/>
      <c r="E42" s="117"/>
      <c r="F42" s="117"/>
      <c r="G42" s="117"/>
      <c r="H42" s="117"/>
      <c r="I42" s="117"/>
      <c r="J42" s="117"/>
      <c r="K42" s="117"/>
      <c r="L42" s="117"/>
      <c r="M42" s="117"/>
      <c r="N42" s="117"/>
      <c r="O42" s="117"/>
      <c r="Q42" s="8"/>
      <c r="S42" s="8"/>
      <c r="U42" s="8"/>
    </row>
    <row r="43" spans="3:21" s="7" customFormat="1" ht="12.75" x14ac:dyDescent="0.2">
      <c r="C43" s="213"/>
      <c r="D43" s="117"/>
      <c r="E43" s="117"/>
      <c r="F43" s="117"/>
      <c r="G43" s="117"/>
      <c r="H43" s="117"/>
      <c r="I43" s="117"/>
      <c r="J43" s="117"/>
      <c r="K43" s="117"/>
      <c r="L43" s="117"/>
      <c r="M43" s="117"/>
      <c r="N43" s="117"/>
      <c r="O43" s="117"/>
      <c r="Q43" s="8"/>
      <c r="S43" s="8"/>
      <c r="U43" s="8"/>
    </row>
    <row r="44" spans="3:21" s="7" customFormat="1" ht="12.75" x14ac:dyDescent="0.2">
      <c r="C44" s="213"/>
      <c r="D44" s="117"/>
      <c r="E44" s="117"/>
      <c r="F44" s="117"/>
      <c r="G44" s="117"/>
      <c r="H44" s="117"/>
      <c r="I44" s="117"/>
      <c r="J44" s="117"/>
      <c r="K44" s="117"/>
      <c r="L44" s="117"/>
      <c r="M44" s="117"/>
      <c r="N44" s="117"/>
      <c r="O44" s="117"/>
      <c r="Q44" s="8"/>
      <c r="S44" s="8"/>
      <c r="U44" s="8"/>
    </row>
    <row r="45" spans="3:21" s="7" customFormat="1" ht="12.75" x14ac:dyDescent="0.2">
      <c r="C45" s="213"/>
      <c r="D45" s="117"/>
      <c r="E45" s="117"/>
      <c r="F45" s="117"/>
      <c r="G45" s="117"/>
      <c r="H45" s="117"/>
      <c r="I45" s="117"/>
      <c r="J45" s="117"/>
      <c r="K45" s="117"/>
      <c r="L45" s="117"/>
      <c r="M45" s="117"/>
      <c r="N45" s="117"/>
      <c r="O45" s="117"/>
      <c r="Q45" s="8"/>
      <c r="S45" s="8"/>
      <c r="U45" s="8"/>
    </row>
    <row r="46" spans="3:21" s="7" customFormat="1" ht="12.75" x14ac:dyDescent="0.2">
      <c r="C46" s="213"/>
      <c r="D46" s="117"/>
      <c r="E46" s="117"/>
      <c r="F46" s="117"/>
      <c r="G46" s="117"/>
      <c r="H46" s="117"/>
      <c r="I46" s="117"/>
      <c r="J46" s="117"/>
      <c r="K46" s="117"/>
      <c r="L46" s="117"/>
      <c r="M46" s="117"/>
      <c r="N46" s="117"/>
      <c r="O46" s="117"/>
      <c r="Q46" s="8"/>
      <c r="S46" s="8"/>
      <c r="U46" s="8"/>
    </row>
    <row r="47" spans="3:21" s="7" customFormat="1" ht="12.75" x14ac:dyDescent="0.2">
      <c r="C47" s="213"/>
      <c r="D47" s="117"/>
      <c r="E47" s="117"/>
      <c r="F47" s="117"/>
      <c r="G47" s="117"/>
      <c r="H47" s="117"/>
      <c r="I47" s="117"/>
      <c r="J47" s="117"/>
      <c r="K47" s="117"/>
      <c r="L47" s="117"/>
      <c r="M47" s="117"/>
      <c r="N47" s="117"/>
      <c r="O47" s="117"/>
      <c r="Q47" s="8"/>
      <c r="S47" s="8"/>
      <c r="U47" s="8"/>
    </row>
    <row r="48" spans="3:21" s="7" customFormat="1" ht="12.75" x14ac:dyDescent="0.2">
      <c r="C48" s="213"/>
      <c r="D48" s="117"/>
      <c r="E48" s="117"/>
      <c r="F48" s="117"/>
      <c r="G48" s="117"/>
      <c r="H48" s="117"/>
      <c r="I48" s="117"/>
      <c r="J48" s="117"/>
      <c r="K48" s="117"/>
      <c r="L48" s="117"/>
      <c r="M48" s="117"/>
      <c r="N48" s="117"/>
      <c r="O48" s="117"/>
      <c r="Q48" s="8"/>
      <c r="S48" s="8"/>
      <c r="U48" s="8"/>
    </row>
    <row r="49" spans="3:21" s="7" customFormat="1" ht="12.75" x14ac:dyDescent="0.2">
      <c r="C49" s="213"/>
      <c r="D49" s="117"/>
      <c r="E49" s="117"/>
      <c r="F49" s="117"/>
      <c r="G49" s="117"/>
      <c r="H49" s="117"/>
      <c r="I49" s="117"/>
      <c r="J49" s="117"/>
      <c r="K49" s="117"/>
      <c r="L49" s="117"/>
      <c r="M49" s="117"/>
      <c r="N49" s="117"/>
      <c r="O49" s="117"/>
      <c r="Q49" s="8"/>
      <c r="S49" s="8"/>
      <c r="U49" s="8"/>
    </row>
    <row r="50" spans="3:21" s="7" customFormat="1" ht="12.75" x14ac:dyDescent="0.2">
      <c r="C50" s="213"/>
      <c r="D50" s="117"/>
      <c r="E50" s="117"/>
      <c r="F50" s="117"/>
      <c r="G50" s="117"/>
      <c r="H50" s="117"/>
      <c r="I50" s="117"/>
      <c r="J50" s="117"/>
      <c r="K50" s="117"/>
      <c r="L50" s="117"/>
      <c r="M50" s="117"/>
      <c r="N50" s="117"/>
      <c r="O50" s="117"/>
      <c r="Q50" s="8"/>
      <c r="S50" s="8"/>
      <c r="U50" s="8"/>
    </row>
    <row r="51" spans="3:21" s="7" customFormat="1" ht="12.75" x14ac:dyDescent="0.2">
      <c r="C51" s="213"/>
      <c r="D51" s="117"/>
      <c r="E51" s="117"/>
      <c r="F51" s="117"/>
      <c r="G51" s="117"/>
      <c r="H51" s="117"/>
      <c r="I51" s="117"/>
      <c r="J51" s="117"/>
      <c r="K51" s="117"/>
      <c r="L51" s="117"/>
      <c r="M51" s="117"/>
      <c r="N51" s="117"/>
      <c r="O51" s="117"/>
      <c r="Q51" s="8"/>
      <c r="S51" s="8"/>
      <c r="U51" s="8"/>
    </row>
    <row r="52" spans="3:21" s="7" customFormat="1" ht="12.75" x14ac:dyDescent="0.2">
      <c r="C52" s="213"/>
      <c r="D52" s="117"/>
      <c r="E52" s="117"/>
      <c r="F52" s="117"/>
      <c r="G52" s="117"/>
      <c r="H52" s="117"/>
      <c r="I52" s="117"/>
      <c r="J52" s="117"/>
      <c r="K52" s="117"/>
      <c r="L52" s="117"/>
      <c r="M52" s="117"/>
      <c r="N52" s="117"/>
      <c r="O52" s="117"/>
      <c r="Q52" s="8"/>
      <c r="S52" s="8"/>
      <c r="U52" s="8"/>
    </row>
    <row r="53" spans="3:21" s="7" customFormat="1" ht="12.75" x14ac:dyDescent="0.2">
      <c r="C53" s="213"/>
      <c r="D53" s="117"/>
      <c r="E53" s="117"/>
      <c r="F53" s="117"/>
      <c r="G53" s="117"/>
      <c r="H53" s="117"/>
      <c r="I53" s="117"/>
      <c r="J53" s="117"/>
      <c r="K53" s="117"/>
      <c r="L53" s="117"/>
      <c r="M53" s="117"/>
      <c r="N53" s="117"/>
      <c r="O53" s="117"/>
      <c r="Q53" s="8"/>
      <c r="S53" s="8"/>
      <c r="U53" s="8"/>
    </row>
    <row r="54" spans="3:21" s="7" customFormat="1" ht="12.75" x14ac:dyDescent="0.2">
      <c r="C54" s="213"/>
      <c r="D54" s="117"/>
      <c r="E54" s="117"/>
      <c r="F54" s="117"/>
      <c r="G54" s="117"/>
      <c r="H54" s="117"/>
      <c r="I54" s="117"/>
      <c r="J54" s="117"/>
      <c r="K54" s="117"/>
      <c r="L54" s="117"/>
      <c r="M54" s="117"/>
      <c r="N54" s="117"/>
      <c r="O54" s="117"/>
      <c r="Q54" s="8"/>
      <c r="S54" s="8"/>
      <c r="U54" s="8"/>
    </row>
    <row r="55" spans="3:21" s="7" customFormat="1" ht="12.75" x14ac:dyDescent="0.2">
      <c r="C55" s="213"/>
      <c r="D55" s="117"/>
      <c r="E55" s="117"/>
      <c r="F55" s="117"/>
      <c r="G55" s="117"/>
      <c r="H55" s="117"/>
      <c r="I55" s="117"/>
      <c r="J55" s="117"/>
      <c r="K55" s="117"/>
      <c r="L55" s="117"/>
      <c r="M55" s="117"/>
      <c r="N55" s="117"/>
      <c r="O55" s="117"/>
      <c r="Q55" s="8"/>
      <c r="S55" s="8"/>
      <c r="U55" s="8"/>
    </row>
    <row r="56" spans="3:21" s="7" customFormat="1" ht="12.75" x14ac:dyDescent="0.2">
      <c r="C56" s="213"/>
      <c r="D56" s="117"/>
      <c r="E56" s="117"/>
      <c r="F56" s="117"/>
      <c r="G56" s="117"/>
      <c r="H56" s="117"/>
      <c r="I56" s="117"/>
      <c r="J56" s="117"/>
      <c r="K56" s="117"/>
      <c r="L56" s="117"/>
      <c r="M56" s="117"/>
      <c r="N56" s="117"/>
      <c r="O56" s="117"/>
      <c r="Q56" s="8"/>
      <c r="S56" s="8"/>
      <c r="U56" s="8"/>
    </row>
    <row r="57" spans="3:21" s="7" customFormat="1" ht="12.75" x14ac:dyDescent="0.2">
      <c r="C57" s="213"/>
      <c r="D57" s="117"/>
      <c r="E57" s="117"/>
      <c r="F57" s="117"/>
      <c r="G57" s="117"/>
      <c r="H57" s="117"/>
      <c r="I57" s="117"/>
      <c r="J57" s="117"/>
      <c r="K57" s="117"/>
      <c r="L57" s="117"/>
      <c r="M57" s="117"/>
      <c r="N57" s="117"/>
      <c r="O57" s="117"/>
      <c r="Q57" s="8"/>
      <c r="S57" s="8"/>
      <c r="U57" s="8"/>
    </row>
    <row r="58" spans="3:21" s="7" customFormat="1" ht="12.75" x14ac:dyDescent="0.2">
      <c r="C58" s="213"/>
      <c r="D58" s="117"/>
      <c r="E58" s="117"/>
      <c r="F58" s="117"/>
      <c r="G58" s="117"/>
      <c r="H58" s="117"/>
      <c r="I58" s="117"/>
      <c r="J58" s="117"/>
      <c r="K58" s="117"/>
      <c r="L58" s="117"/>
      <c r="M58" s="117"/>
      <c r="N58" s="117"/>
      <c r="O58" s="117"/>
      <c r="Q58" s="8"/>
      <c r="S58" s="8"/>
      <c r="U58" s="8"/>
    </row>
    <row r="59" spans="3:21" s="7" customFormat="1" ht="12.75" x14ac:dyDescent="0.2">
      <c r="C59" s="213"/>
      <c r="D59" s="117"/>
      <c r="E59" s="117"/>
      <c r="F59" s="117"/>
      <c r="G59" s="117"/>
      <c r="H59" s="117"/>
      <c r="I59" s="117"/>
      <c r="J59" s="117"/>
      <c r="K59" s="117"/>
      <c r="L59" s="117"/>
      <c r="M59" s="117"/>
      <c r="N59" s="117"/>
      <c r="O59" s="117"/>
      <c r="Q59" s="8"/>
      <c r="S59" s="8"/>
      <c r="U59" s="8"/>
    </row>
    <row r="60" spans="3:21" s="7" customFormat="1" ht="12.75" x14ac:dyDescent="0.2">
      <c r="C60" s="213"/>
      <c r="D60" s="117"/>
      <c r="E60" s="117"/>
      <c r="F60" s="117"/>
      <c r="G60" s="117"/>
      <c r="H60" s="117"/>
      <c r="I60" s="117"/>
      <c r="J60" s="117"/>
      <c r="K60" s="117"/>
      <c r="L60" s="117"/>
      <c r="M60" s="117"/>
      <c r="N60" s="117"/>
      <c r="O60" s="117"/>
      <c r="Q60" s="8"/>
      <c r="S60" s="8"/>
      <c r="U60" s="8"/>
    </row>
    <row r="61" spans="3:21" s="7" customFormat="1" ht="12.75" x14ac:dyDescent="0.2">
      <c r="C61" s="213"/>
      <c r="D61" s="117"/>
      <c r="E61" s="117"/>
      <c r="F61" s="117"/>
      <c r="G61" s="117"/>
      <c r="H61" s="117"/>
      <c r="I61" s="117"/>
      <c r="J61" s="117"/>
      <c r="K61" s="117"/>
      <c r="L61" s="117"/>
      <c r="M61" s="117"/>
      <c r="N61" s="117"/>
      <c r="O61" s="117"/>
      <c r="Q61" s="8"/>
      <c r="S61" s="8"/>
      <c r="U61" s="8"/>
    </row>
    <row r="62" spans="3:21" s="7" customFormat="1" ht="12.75" x14ac:dyDescent="0.2">
      <c r="C62" s="213"/>
      <c r="D62" s="117"/>
      <c r="E62" s="117"/>
      <c r="F62" s="117"/>
      <c r="G62" s="117"/>
      <c r="H62" s="117"/>
      <c r="I62" s="117"/>
      <c r="J62" s="117"/>
      <c r="K62" s="117"/>
      <c r="L62" s="117"/>
      <c r="M62" s="117"/>
      <c r="N62" s="117"/>
      <c r="O62" s="117"/>
      <c r="Q62" s="8"/>
      <c r="S62" s="8"/>
      <c r="U62" s="8"/>
    </row>
    <row r="63" spans="3:21" s="7" customFormat="1" ht="12.75" x14ac:dyDescent="0.2">
      <c r="C63" s="213"/>
      <c r="D63" s="117"/>
      <c r="E63" s="117"/>
      <c r="F63" s="117"/>
      <c r="G63" s="117"/>
      <c r="H63" s="117"/>
      <c r="I63" s="117"/>
      <c r="J63" s="117"/>
      <c r="K63" s="117"/>
      <c r="L63" s="117"/>
      <c r="M63" s="117"/>
      <c r="N63" s="117"/>
      <c r="O63" s="117"/>
      <c r="Q63" s="8"/>
      <c r="S63" s="8"/>
      <c r="U63" s="8"/>
    </row>
    <row r="64" spans="3:21" s="7" customFormat="1" ht="12.75" x14ac:dyDescent="0.2">
      <c r="C64" s="213"/>
      <c r="D64" s="117"/>
      <c r="E64" s="117"/>
      <c r="F64" s="117"/>
      <c r="G64" s="117"/>
      <c r="H64" s="117"/>
      <c r="I64" s="117"/>
      <c r="J64" s="117"/>
      <c r="K64" s="117"/>
      <c r="L64" s="117"/>
      <c r="M64" s="117"/>
      <c r="N64" s="117"/>
      <c r="O64" s="117"/>
      <c r="Q64" s="8"/>
      <c r="S64" s="8"/>
      <c r="U64" s="8"/>
    </row>
    <row r="65" spans="3:21" s="7" customFormat="1" ht="12.75" x14ac:dyDescent="0.2">
      <c r="C65" s="213"/>
      <c r="D65" s="117"/>
      <c r="E65" s="117"/>
      <c r="F65" s="117"/>
      <c r="G65" s="117"/>
      <c r="H65" s="117"/>
      <c r="I65" s="117"/>
      <c r="J65" s="117"/>
      <c r="K65" s="117"/>
      <c r="L65" s="117"/>
      <c r="M65" s="117"/>
      <c r="N65" s="117"/>
      <c r="O65" s="117"/>
      <c r="Q65" s="8"/>
      <c r="S65" s="8"/>
      <c r="U65" s="8"/>
    </row>
    <row r="66" spans="3:21" s="7" customFormat="1" ht="12.75" x14ac:dyDescent="0.2">
      <c r="C66" s="213"/>
      <c r="D66" s="117"/>
      <c r="E66" s="117"/>
      <c r="F66" s="117"/>
      <c r="G66" s="117"/>
      <c r="H66" s="117"/>
      <c r="I66" s="117"/>
      <c r="J66" s="117"/>
      <c r="K66" s="117"/>
      <c r="L66" s="117"/>
      <c r="M66" s="117"/>
      <c r="N66" s="117"/>
      <c r="O66" s="117"/>
      <c r="Q66" s="8"/>
      <c r="S66" s="8"/>
      <c r="U66" s="8"/>
    </row>
    <row r="67" spans="3:21" s="7" customFormat="1" ht="12.75" x14ac:dyDescent="0.2">
      <c r="C67" s="213"/>
      <c r="D67" s="117"/>
      <c r="E67" s="117"/>
      <c r="F67" s="117"/>
      <c r="G67" s="117"/>
      <c r="H67" s="117"/>
      <c r="I67" s="117"/>
      <c r="J67" s="117"/>
      <c r="K67" s="117"/>
      <c r="L67" s="117"/>
      <c r="M67" s="117"/>
      <c r="N67" s="117"/>
      <c r="O67" s="117"/>
      <c r="Q67" s="8"/>
      <c r="S67" s="8"/>
      <c r="U67" s="8"/>
    </row>
    <row r="68" spans="3:21" s="7" customFormat="1" ht="12.75" x14ac:dyDescent="0.2">
      <c r="C68" s="213"/>
      <c r="D68" s="117"/>
      <c r="E68" s="117"/>
      <c r="F68" s="117"/>
      <c r="G68" s="117"/>
      <c r="H68" s="117"/>
      <c r="I68" s="117"/>
      <c r="J68" s="117"/>
      <c r="K68" s="117"/>
      <c r="L68" s="117"/>
      <c r="M68" s="117"/>
      <c r="N68" s="117"/>
      <c r="O68" s="117"/>
      <c r="Q68" s="8"/>
      <c r="S68" s="8"/>
      <c r="U68" s="8"/>
    </row>
    <row r="69" spans="3:21" s="7" customFormat="1" ht="12.75" x14ac:dyDescent="0.2">
      <c r="C69" s="213"/>
      <c r="D69" s="117"/>
      <c r="E69" s="117"/>
      <c r="F69" s="117"/>
      <c r="G69" s="117"/>
      <c r="H69" s="117"/>
      <c r="I69" s="117"/>
      <c r="J69" s="117"/>
      <c r="K69" s="117"/>
      <c r="L69" s="117"/>
      <c r="M69" s="117"/>
      <c r="N69" s="117"/>
      <c r="O69" s="117"/>
      <c r="Q69" s="8"/>
      <c r="S69" s="8"/>
      <c r="U69" s="8"/>
    </row>
    <row r="70" spans="3:21" s="7" customFormat="1" ht="12.75" x14ac:dyDescent="0.2">
      <c r="C70" s="213"/>
      <c r="D70" s="117"/>
      <c r="E70" s="117"/>
      <c r="F70" s="117"/>
      <c r="G70" s="117"/>
      <c r="H70" s="117"/>
      <c r="I70" s="117"/>
      <c r="J70" s="117"/>
      <c r="K70" s="117"/>
      <c r="L70" s="117"/>
      <c r="M70" s="117"/>
      <c r="N70" s="117"/>
      <c r="O70" s="117"/>
      <c r="Q70" s="8"/>
      <c r="S70" s="8"/>
      <c r="U70" s="8"/>
    </row>
    <row r="71" spans="3:21" s="7" customFormat="1" ht="12.75" x14ac:dyDescent="0.2">
      <c r="C71" s="213"/>
      <c r="D71" s="117"/>
      <c r="E71" s="117"/>
      <c r="F71" s="117"/>
      <c r="G71" s="117"/>
      <c r="H71" s="117"/>
      <c r="I71" s="117"/>
      <c r="J71" s="117"/>
      <c r="K71" s="117"/>
      <c r="L71" s="117"/>
      <c r="M71" s="117"/>
      <c r="N71" s="117"/>
      <c r="O71" s="117"/>
      <c r="Q71" s="8"/>
      <c r="S71" s="8"/>
      <c r="U71" s="8"/>
    </row>
    <row r="72" spans="3:21" s="7" customFormat="1" ht="12.75" x14ac:dyDescent="0.2">
      <c r="C72" s="213"/>
      <c r="D72" s="117"/>
      <c r="E72" s="117"/>
      <c r="F72" s="117"/>
      <c r="G72" s="117"/>
      <c r="H72" s="117"/>
      <c r="I72" s="117"/>
      <c r="J72" s="117"/>
      <c r="K72" s="117"/>
      <c r="L72" s="117"/>
      <c r="M72" s="117"/>
      <c r="N72" s="117"/>
      <c r="O72" s="117"/>
      <c r="Q72" s="8"/>
      <c r="S72" s="8"/>
      <c r="U72" s="8"/>
    </row>
    <row r="73" spans="3:21" s="7" customFormat="1" ht="12.75" x14ac:dyDescent="0.2">
      <c r="C73" s="213"/>
      <c r="D73" s="117"/>
      <c r="E73" s="117"/>
      <c r="F73" s="117"/>
      <c r="G73" s="117"/>
      <c r="H73" s="117"/>
      <c r="I73" s="117"/>
      <c r="J73" s="117"/>
      <c r="K73" s="117"/>
      <c r="L73" s="117"/>
      <c r="M73" s="117"/>
      <c r="N73" s="117"/>
      <c r="O73" s="117"/>
      <c r="Q73" s="8"/>
      <c r="S73" s="8"/>
      <c r="U73" s="8"/>
    </row>
    <row r="74" spans="3:21" s="7" customFormat="1" ht="12.75" x14ac:dyDescent="0.2">
      <c r="C74" s="213"/>
      <c r="D74" s="117"/>
      <c r="E74" s="117"/>
      <c r="F74" s="117"/>
      <c r="G74" s="117"/>
      <c r="H74" s="117"/>
      <c r="I74" s="117"/>
      <c r="J74" s="117"/>
      <c r="K74" s="117"/>
      <c r="L74" s="117"/>
      <c r="M74" s="117"/>
      <c r="N74" s="117"/>
      <c r="O74" s="117"/>
      <c r="Q74" s="8"/>
      <c r="S74" s="8"/>
      <c r="U74" s="8"/>
    </row>
    <row r="75" spans="3:21" s="7" customFormat="1" ht="12.75" x14ac:dyDescent="0.2">
      <c r="C75" s="213"/>
      <c r="D75" s="117"/>
      <c r="E75" s="117"/>
      <c r="F75" s="117"/>
      <c r="G75" s="117"/>
      <c r="H75" s="117"/>
      <c r="I75" s="117"/>
      <c r="J75" s="117"/>
      <c r="K75" s="117"/>
      <c r="L75" s="117"/>
      <c r="M75" s="117"/>
      <c r="N75" s="117"/>
      <c r="O75" s="117"/>
      <c r="Q75" s="8"/>
      <c r="S75" s="8"/>
      <c r="U75" s="8"/>
    </row>
    <row r="76" spans="3:21" s="7" customFormat="1" ht="12.75" x14ac:dyDescent="0.2">
      <c r="C76" s="213"/>
      <c r="D76" s="117"/>
      <c r="E76" s="117"/>
      <c r="F76" s="117"/>
      <c r="G76" s="117"/>
      <c r="H76" s="117"/>
      <c r="I76" s="117"/>
      <c r="J76" s="117"/>
      <c r="K76" s="117"/>
      <c r="L76" s="117"/>
      <c r="M76" s="117"/>
      <c r="N76" s="117"/>
      <c r="O76" s="117"/>
      <c r="Q76" s="8"/>
      <c r="S76" s="8"/>
      <c r="U76" s="8"/>
    </row>
    <row r="77" spans="3:21" s="7" customFormat="1" ht="12.75" x14ac:dyDescent="0.2">
      <c r="C77" s="213"/>
      <c r="D77" s="117"/>
      <c r="E77" s="117"/>
      <c r="F77" s="117"/>
      <c r="G77" s="117"/>
      <c r="H77" s="117"/>
      <c r="I77" s="117"/>
      <c r="J77" s="117"/>
      <c r="K77" s="117"/>
      <c r="L77" s="117"/>
      <c r="M77" s="117"/>
      <c r="N77" s="117"/>
      <c r="O77" s="117"/>
      <c r="Q77" s="8"/>
      <c r="S77" s="8"/>
      <c r="U77" s="8"/>
    </row>
    <row r="78" spans="3:21" s="7" customFormat="1" ht="12.75" x14ac:dyDescent="0.2">
      <c r="C78" s="213"/>
      <c r="D78" s="117"/>
      <c r="E78" s="117"/>
      <c r="F78" s="117"/>
      <c r="G78" s="117"/>
      <c r="H78" s="117"/>
      <c r="I78" s="117"/>
      <c r="J78" s="117"/>
      <c r="K78" s="117"/>
      <c r="L78" s="117"/>
      <c r="M78" s="117"/>
      <c r="N78" s="117"/>
      <c r="O78" s="117"/>
      <c r="Q78" s="8"/>
      <c r="S78" s="8"/>
      <c r="U78" s="8"/>
    </row>
    <row r="79" spans="3:21" s="7" customFormat="1" ht="12" x14ac:dyDescent="0.2">
      <c r="C79" s="6"/>
      <c r="D79" s="117"/>
      <c r="E79" s="117"/>
      <c r="F79" s="117"/>
      <c r="G79" s="117"/>
      <c r="H79" s="117"/>
      <c r="I79" s="117"/>
      <c r="J79" s="117"/>
      <c r="K79" s="117"/>
      <c r="L79" s="117"/>
      <c r="M79" s="117"/>
      <c r="N79" s="117"/>
      <c r="O79" s="117"/>
      <c r="Q79" s="8"/>
      <c r="S79" s="8"/>
      <c r="U79" s="8"/>
    </row>
    <row r="80" spans="3:21" s="7" customFormat="1" ht="12" x14ac:dyDescent="0.2">
      <c r="C80" s="6"/>
      <c r="D80" s="117"/>
      <c r="E80" s="117"/>
      <c r="F80" s="117"/>
      <c r="G80" s="117"/>
      <c r="H80" s="117"/>
      <c r="I80" s="117"/>
      <c r="J80" s="117"/>
      <c r="K80" s="117"/>
      <c r="L80" s="117"/>
      <c r="M80" s="117"/>
      <c r="N80" s="117"/>
      <c r="O80" s="117"/>
      <c r="Q80" s="8"/>
      <c r="S80" s="8"/>
      <c r="U80" s="8"/>
    </row>
    <row r="81" spans="3:21" s="7" customFormat="1" ht="12" x14ac:dyDescent="0.2">
      <c r="C81" s="6"/>
      <c r="D81" s="117"/>
      <c r="E81" s="117"/>
      <c r="F81" s="117"/>
      <c r="G81" s="117"/>
      <c r="H81" s="117"/>
      <c r="I81" s="117"/>
      <c r="J81" s="117"/>
      <c r="K81" s="117"/>
      <c r="L81" s="117"/>
      <c r="M81" s="117"/>
      <c r="N81" s="117"/>
      <c r="O81" s="117"/>
      <c r="Q81" s="8"/>
      <c r="S81" s="8"/>
      <c r="U81" s="8"/>
    </row>
    <row r="82" spans="3:21" s="7" customFormat="1" ht="12" x14ac:dyDescent="0.2">
      <c r="C82" s="6"/>
      <c r="D82" s="117"/>
      <c r="E82" s="117"/>
      <c r="F82" s="117"/>
      <c r="G82" s="117"/>
      <c r="H82" s="117"/>
      <c r="I82" s="117"/>
      <c r="J82" s="117"/>
      <c r="K82" s="117"/>
      <c r="L82" s="117"/>
      <c r="M82" s="117"/>
      <c r="N82" s="117"/>
      <c r="O82" s="117"/>
      <c r="Q82" s="8"/>
      <c r="S82" s="8"/>
      <c r="U82" s="8"/>
    </row>
    <row r="83" spans="3:21" s="7" customFormat="1" ht="12" x14ac:dyDescent="0.2">
      <c r="C83" s="6"/>
      <c r="D83" s="117"/>
      <c r="E83" s="117"/>
      <c r="F83" s="117"/>
      <c r="G83" s="117"/>
      <c r="H83" s="117"/>
      <c r="I83" s="117"/>
      <c r="J83" s="117"/>
      <c r="K83" s="117"/>
      <c r="L83" s="117"/>
      <c r="M83" s="117"/>
      <c r="N83" s="117"/>
      <c r="O83" s="117"/>
      <c r="Q83" s="8"/>
      <c r="S83" s="8"/>
      <c r="U83" s="8"/>
    </row>
    <row r="84" spans="3:21" s="7" customFormat="1" ht="12" x14ac:dyDescent="0.2">
      <c r="C84" s="6"/>
      <c r="D84" s="117"/>
      <c r="E84" s="117"/>
      <c r="F84" s="117"/>
      <c r="G84" s="117"/>
      <c r="H84" s="117"/>
      <c r="I84" s="117"/>
      <c r="J84" s="117"/>
      <c r="K84" s="117"/>
      <c r="L84" s="117"/>
      <c r="M84" s="117"/>
      <c r="N84" s="117"/>
      <c r="O84" s="117"/>
      <c r="Q84" s="8"/>
      <c r="S84" s="8"/>
      <c r="U84" s="8"/>
    </row>
    <row r="85" spans="3:21" s="7" customFormat="1" ht="12" x14ac:dyDescent="0.2">
      <c r="C85" s="6"/>
      <c r="D85" s="117"/>
      <c r="E85" s="117"/>
      <c r="F85" s="117"/>
      <c r="G85" s="117"/>
      <c r="H85" s="117"/>
      <c r="I85" s="117"/>
      <c r="J85" s="117"/>
      <c r="K85" s="117"/>
      <c r="L85" s="117"/>
      <c r="M85" s="117"/>
      <c r="N85" s="117"/>
      <c r="O85" s="117"/>
      <c r="Q85" s="8"/>
      <c r="S85" s="8"/>
      <c r="U85" s="8"/>
    </row>
    <row r="86" spans="3:21" s="7" customFormat="1" ht="12" x14ac:dyDescent="0.2">
      <c r="C86" s="6"/>
      <c r="D86" s="117"/>
      <c r="E86" s="117"/>
      <c r="F86" s="117"/>
      <c r="G86" s="117"/>
      <c r="H86" s="117"/>
      <c r="I86" s="117"/>
      <c r="J86" s="117"/>
      <c r="K86" s="117"/>
      <c r="L86" s="117"/>
      <c r="M86" s="117"/>
      <c r="N86" s="117"/>
      <c r="O86" s="117"/>
      <c r="Q86" s="8"/>
      <c r="S86" s="8"/>
      <c r="U86" s="8"/>
    </row>
    <row r="87" spans="3:21" s="7" customFormat="1" ht="12" x14ac:dyDescent="0.2">
      <c r="C87" s="6"/>
      <c r="D87" s="117"/>
      <c r="E87" s="117"/>
      <c r="F87" s="117"/>
      <c r="G87" s="117"/>
      <c r="H87" s="117"/>
      <c r="I87" s="117"/>
      <c r="J87" s="117"/>
      <c r="K87" s="117"/>
      <c r="L87" s="117"/>
      <c r="M87" s="117"/>
      <c r="N87" s="117"/>
      <c r="O87" s="117"/>
      <c r="Q87" s="8"/>
      <c r="S87" s="8"/>
      <c r="U87" s="8"/>
    </row>
    <row r="88" spans="3:21" s="7" customFormat="1" ht="12" x14ac:dyDescent="0.2">
      <c r="C88" s="6"/>
      <c r="D88" s="117"/>
      <c r="E88" s="117"/>
      <c r="F88" s="117"/>
      <c r="G88" s="117"/>
      <c r="H88" s="117"/>
      <c r="I88" s="117"/>
      <c r="J88" s="117"/>
      <c r="K88" s="117"/>
      <c r="L88" s="117"/>
      <c r="M88" s="117"/>
      <c r="N88" s="117"/>
      <c r="O88" s="117"/>
      <c r="Q88" s="8"/>
      <c r="S88" s="8"/>
      <c r="U88" s="8"/>
    </row>
    <row r="89" spans="3:21" s="7" customFormat="1" ht="12" x14ac:dyDescent="0.2">
      <c r="C89" s="6"/>
      <c r="D89" s="117"/>
      <c r="E89" s="117"/>
      <c r="F89" s="117"/>
      <c r="G89" s="117"/>
      <c r="H89" s="117"/>
      <c r="I89" s="117"/>
      <c r="J89" s="117"/>
      <c r="K89" s="117"/>
      <c r="L89" s="117"/>
      <c r="M89" s="117"/>
      <c r="N89" s="117"/>
      <c r="O89" s="117"/>
      <c r="Q89" s="8"/>
      <c r="S89" s="8"/>
      <c r="U89" s="8"/>
    </row>
    <row r="90" spans="3:21" s="7" customFormat="1" ht="12" x14ac:dyDescent="0.2">
      <c r="C90" s="6"/>
      <c r="D90" s="117"/>
      <c r="E90" s="117"/>
      <c r="F90" s="117"/>
      <c r="G90" s="117"/>
      <c r="H90" s="117"/>
      <c r="I90" s="117"/>
      <c r="J90" s="117"/>
      <c r="K90" s="117"/>
      <c r="L90" s="117"/>
      <c r="M90" s="117"/>
      <c r="N90" s="117"/>
      <c r="O90" s="117"/>
      <c r="Q90" s="8"/>
      <c r="S90" s="8"/>
      <c r="U90" s="8"/>
    </row>
    <row r="91" spans="3:21" s="7" customFormat="1" ht="12" x14ac:dyDescent="0.2">
      <c r="C91" s="6"/>
      <c r="D91" s="117"/>
      <c r="E91" s="117"/>
      <c r="F91" s="117"/>
      <c r="G91" s="117"/>
      <c r="H91" s="117"/>
      <c r="I91" s="117"/>
      <c r="J91" s="117"/>
      <c r="K91" s="117"/>
      <c r="L91" s="117"/>
      <c r="M91" s="117"/>
      <c r="N91" s="117"/>
      <c r="O91" s="117"/>
      <c r="Q91" s="8"/>
      <c r="S91" s="8"/>
      <c r="U91" s="8"/>
    </row>
    <row r="92" spans="3:21" s="7" customFormat="1" ht="12" x14ac:dyDescent="0.2">
      <c r="C92" s="6"/>
      <c r="D92" s="117"/>
      <c r="E92" s="117"/>
      <c r="F92" s="117"/>
      <c r="G92" s="117"/>
      <c r="H92" s="117"/>
      <c r="I92" s="117"/>
      <c r="J92" s="117"/>
      <c r="K92" s="117"/>
      <c r="L92" s="117"/>
      <c r="M92" s="117"/>
      <c r="N92" s="117"/>
      <c r="O92" s="117"/>
      <c r="Q92" s="8"/>
      <c r="S92" s="8"/>
      <c r="U92" s="8"/>
    </row>
    <row r="93" spans="3:21" s="7" customFormat="1" ht="12" x14ac:dyDescent="0.2">
      <c r="C93" s="6"/>
      <c r="D93" s="117"/>
      <c r="E93" s="117"/>
      <c r="F93" s="117"/>
      <c r="G93" s="117"/>
      <c r="H93" s="117"/>
      <c r="I93" s="117"/>
      <c r="J93" s="117"/>
      <c r="K93" s="117"/>
      <c r="L93" s="117"/>
      <c r="M93" s="117"/>
      <c r="N93" s="117"/>
      <c r="O93" s="117"/>
      <c r="Q93" s="8"/>
      <c r="S93" s="8"/>
      <c r="U93" s="8"/>
    </row>
    <row r="94" spans="3:21" s="7" customFormat="1" ht="12" x14ac:dyDescent="0.2">
      <c r="C94" s="6"/>
      <c r="D94" s="117"/>
      <c r="E94" s="117"/>
      <c r="F94" s="117"/>
      <c r="G94" s="117"/>
      <c r="H94" s="117"/>
      <c r="I94" s="117"/>
      <c r="J94" s="117"/>
      <c r="K94" s="117"/>
      <c r="L94" s="117"/>
      <c r="M94" s="117"/>
      <c r="N94" s="117"/>
      <c r="O94" s="117"/>
      <c r="Q94" s="8"/>
      <c r="S94" s="8"/>
      <c r="U94" s="8"/>
    </row>
    <row r="95" spans="3:21" s="7" customFormat="1" ht="12" x14ac:dyDescent="0.2">
      <c r="C95" s="6"/>
      <c r="D95" s="117"/>
      <c r="E95" s="117"/>
      <c r="F95" s="117"/>
      <c r="G95" s="117"/>
      <c r="H95" s="117"/>
      <c r="I95" s="117"/>
      <c r="J95" s="117"/>
      <c r="K95" s="117"/>
      <c r="L95" s="117"/>
      <c r="M95" s="117"/>
      <c r="N95" s="117"/>
      <c r="O95" s="117"/>
      <c r="Q95" s="8"/>
      <c r="S95" s="8"/>
      <c r="U95" s="8"/>
    </row>
    <row r="96" spans="3:21" s="7" customFormat="1" ht="12" x14ac:dyDescent="0.2">
      <c r="C96" s="6"/>
      <c r="D96" s="117"/>
      <c r="E96" s="117"/>
      <c r="F96" s="117"/>
      <c r="G96" s="117"/>
      <c r="H96" s="117"/>
      <c r="I96" s="117"/>
      <c r="J96" s="117"/>
      <c r="K96" s="117"/>
      <c r="L96" s="117"/>
      <c r="M96" s="117"/>
      <c r="N96" s="117"/>
      <c r="O96" s="117"/>
      <c r="Q96" s="8"/>
      <c r="S96" s="8"/>
      <c r="U96" s="8"/>
    </row>
    <row r="97" spans="3:21" s="7" customFormat="1" ht="12" x14ac:dyDescent="0.2">
      <c r="C97" s="6"/>
      <c r="D97" s="117"/>
      <c r="E97" s="117"/>
      <c r="F97" s="117"/>
      <c r="G97" s="117"/>
      <c r="H97" s="117"/>
      <c r="I97" s="117"/>
      <c r="J97" s="117"/>
      <c r="K97" s="117"/>
      <c r="L97" s="117"/>
      <c r="M97" s="117"/>
      <c r="N97" s="117"/>
      <c r="O97" s="117"/>
      <c r="Q97" s="8"/>
      <c r="S97" s="8"/>
      <c r="U97" s="8"/>
    </row>
    <row r="98" spans="3:21" s="7" customFormat="1" ht="12" x14ac:dyDescent="0.2">
      <c r="C98" s="6"/>
      <c r="D98" s="117"/>
      <c r="E98" s="117"/>
      <c r="F98" s="117"/>
      <c r="G98" s="117"/>
      <c r="H98" s="117"/>
      <c r="I98" s="117"/>
      <c r="J98" s="117"/>
      <c r="K98" s="117"/>
      <c r="L98" s="117"/>
      <c r="M98" s="117"/>
      <c r="N98" s="117"/>
      <c r="O98" s="117"/>
      <c r="Q98" s="8"/>
      <c r="S98" s="8"/>
      <c r="U98" s="8"/>
    </row>
    <row r="99" spans="3:21" s="7" customFormat="1" ht="12" x14ac:dyDescent="0.2">
      <c r="C99" s="6"/>
      <c r="D99" s="117"/>
      <c r="E99" s="117"/>
      <c r="F99" s="117"/>
      <c r="G99" s="117"/>
      <c r="H99" s="117"/>
      <c r="I99" s="117"/>
      <c r="J99" s="117"/>
      <c r="K99" s="117"/>
      <c r="L99" s="117"/>
      <c r="M99" s="117"/>
      <c r="N99" s="117"/>
      <c r="O99" s="117"/>
      <c r="Q99" s="8"/>
      <c r="S99" s="8"/>
      <c r="U99" s="8"/>
    </row>
    <row r="100" spans="3:21" s="7" customFormat="1" ht="12" x14ac:dyDescent="0.2">
      <c r="C100" s="6"/>
      <c r="D100" s="117"/>
      <c r="E100" s="117"/>
      <c r="F100" s="117"/>
      <c r="G100" s="117"/>
      <c r="H100" s="117"/>
      <c r="I100" s="117"/>
      <c r="J100" s="117"/>
      <c r="K100" s="117"/>
      <c r="L100" s="117"/>
      <c r="M100" s="117"/>
      <c r="N100" s="117"/>
      <c r="O100" s="117"/>
      <c r="Q100" s="8"/>
      <c r="S100" s="8"/>
      <c r="U100" s="8"/>
    </row>
    <row r="101" spans="3:21" s="7" customFormat="1" ht="12" x14ac:dyDescent="0.2">
      <c r="C101" s="6"/>
      <c r="D101" s="117"/>
      <c r="E101" s="117"/>
      <c r="F101" s="117"/>
      <c r="G101" s="117"/>
      <c r="H101" s="117"/>
      <c r="I101" s="117"/>
      <c r="J101" s="117"/>
      <c r="K101" s="117"/>
      <c r="L101" s="117"/>
      <c r="M101" s="117"/>
      <c r="N101" s="117"/>
      <c r="O101" s="117"/>
      <c r="Q101" s="8"/>
      <c r="S101" s="8"/>
      <c r="U101" s="8"/>
    </row>
    <row r="102" spans="3:21" s="7" customFormat="1" ht="12" x14ac:dyDescent="0.2">
      <c r="C102" s="6"/>
      <c r="D102" s="117"/>
      <c r="E102" s="117"/>
      <c r="F102" s="117"/>
      <c r="G102" s="117"/>
      <c r="H102" s="117"/>
      <c r="I102" s="117"/>
      <c r="J102" s="117"/>
      <c r="K102" s="117"/>
      <c r="L102" s="117"/>
      <c r="M102" s="117"/>
      <c r="N102" s="117"/>
      <c r="O102" s="117"/>
      <c r="Q102" s="8"/>
      <c r="S102" s="8"/>
      <c r="U102" s="8"/>
    </row>
    <row r="103" spans="3:21" s="7" customFormat="1" ht="12" x14ac:dyDescent="0.2">
      <c r="C103" s="6"/>
      <c r="D103" s="117"/>
      <c r="E103" s="117"/>
      <c r="F103" s="117"/>
      <c r="G103" s="117"/>
      <c r="H103" s="117"/>
      <c r="I103" s="117"/>
      <c r="J103" s="117"/>
      <c r="K103" s="117"/>
      <c r="L103" s="117"/>
      <c r="M103" s="117"/>
      <c r="N103" s="117"/>
      <c r="O103" s="117"/>
      <c r="Q103" s="8"/>
      <c r="S103" s="8"/>
      <c r="U103" s="8"/>
    </row>
    <row r="104" spans="3:21" s="7" customFormat="1" ht="12" x14ac:dyDescent="0.2">
      <c r="C104" s="6"/>
      <c r="D104" s="117"/>
      <c r="E104" s="117"/>
      <c r="F104" s="117"/>
      <c r="G104" s="117"/>
      <c r="H104" s="117"/>
      <c r="I104" s="117"/>
      <c r="J104" s="117"/>
      <c r="K104" s="117"/>
      <c r="L104" s="117"/>
      <c r="M104" s="117"/>
      <c r="N104" s="117"/>
      <c r="O104" s="117"/>
      <c r="Q104" s="8"/>
      <c r="S104" s="8"/>
      <c r="U104" s="8"/>
    </row>
    <row r="105" spans="3:21" s="7" customFormat="1" ht="12" x14ac:dyDescent="0.2">
      <c r="C105" s="6"/>
      <c r="D105" s="117"/>
      <c r="E105" s="117"/>
      <c r="F105" s="117"/>
      <c r="G105" s="117"/>
      <c r="H105" s="117"/>
      <c r="I105" s="117"/>
      <c r="J105" s="117"/>
      <c r="K105" s="117"/>
      <c r="L105" s="117"/>
      <c r="M105" s="117"/>
      <c r="N105" s="117"/>
      <c r="O105" s="117"/>
      <c r="Q105" s="8"/>
      <c r="S105" s="8"/>
      <c r="U105" s="8"/>
    </row>
    <row r="106" spans="3:21" s="7" customFormat="1" ht="12" x14ac:dyDescent="0.2">
      <c r="C106" s="6"/>
      <c r="D106" s="117"/>
      <c r="E106" s="117"/>
      <c r="F106" s="117"/>
      <c r="G106" s="117"/>
      <c r="H106" s="117"/>
      <c r="I106" s="117"/>
      <c r="J106" s="117"/>
      <c r="K106" s="117"/>
      <c r="L106" s="117"/>
      <c r="M106" s="117"/>
      <c r="N106" s="117"/>
      <c r="O106" s="117"/>
      <c r="Q106" s="8"/>
      <c r="S106" s="8"/>
      <c r="U106" s="8"/>
    </row>
    <row r="107" spans="3:21" s="7" customFormat="1" ht="12" x14ac:dyDescent="0.2">
      <c r="C107" s="6"/>
      <c r="D107" s="117"/>
      <c r="E107" s="117"/>
      <c r="F107" s="117"/>
      <c r="G107" s="117"/>
      <c r="H107" s="117"/>
      <c r="I107" s="117"/>
      <c r="J107" s="117"/>
      <c r="K107" s="117"/>
      <c r="L107" s="117"/>
      <c r="M107" s="117"/>
      <c r="N107" s="117"/>
      <c r="O107" s="117"/>
      <c r="Q107" s="8"/>
      <c r="S107" s="8"/>
      <c r="U107" s="8"/>
    </row>
    <row r="108" spans="3:21" s="7" customFormat="1" ht="12" x14ac:dyDescent="0.2">
      <c r="C108" s="6"/>
      <c r="D108" s="117"/>
      <c r="E108" s="117"/>
      <c r="F108" s="117"/>
      <c r="G108" s="117"/>
      <c r="H108" s="117"/>
      <c r="I108" s="117"/>
      <c r="J108" s="117"/>
      <c r="K108" s="117"/>
      <c r="L108" s="117"/>
      <c r="M108" s="117"/>
      <c r="N108" s="117"/>
      <c r="O108" s="117"/>
      <c r="Q108" s="8"/>
      <c r="S108" s="8"/>
      <c r="U108" s="8"/>
    </row>
    <row r="109" spans="3:21" s="7" customFormat="1" ht="12" x14ac:dyDescent="0.2">
      <c r="C109" s="6"/>
      <c r="D109" s="117"/>
      <c r="E109" s="117"/>
      <c r="F109" s="117"/>
      <c r="G109" s="117"/>
      <c r="H109" s="117"/>
      <c r="I109" s="117"/>
      <c r="J109" s="117"/>
      <c r="K109" s="117"/>
      <c r="L109" s="117"/>
      <c r="M109" s="117"/>
      <c r="N109" s="117"/>
      <c r="O109" s="117"/>
      <c r="Q109" s="8"/>
      <c r="S109" s="8"/>
      <c r="U109" s="8"/>
    </row>
    <row r="110" spans="3:21" s="7" customFormat="1" ht="12" x14ac:dyDescent="0.2">
      <c r="C110" s="6"/>
      <c r="D110" s="117"/>
      <c r="E110" s="117"/>
      <c r="F110" s="117"/>
      <c r="G110" s="117"/>
      <c r="H110" s="117"/>
      <c r="I110" s="117"/>
      <c r="J110" s="117"/>
      <c r="K110" s="117"/>
      <c r="L110" s="117"/>
      <c r="M110" s="117"/>
      <c r="N110" s="117"/>
      <c r="O110" s="117"/>
      <c r="Q110" s="8"/>
      <c r="S110" s="8"/>
      <c r="U110" s="8"/>
    </row>
    <row r="111" spans="3:21" s="7" customFormat="1" ht="12" x14ac:dyDescent="0.2">
      <c r="C111" s="6"/>
      <c r="D111" s="117"/>
      <c r="E111" s="117"/>
      <c r="F111" s="117"/>
      <c r="G111" s="117"/>
      <c r="H111" s="117"/>
      <c r="I111" s="117"/>
      <c r="J111" s="117"/>
      <c r="K111" s="117"/>
      <c r="L111" s="117"/>
      <c r="M111" s="117"/>
      <c r="N111" s="117"/>
      <c r="O111" s="117"/>
      <c r="Q111" s="8"/>
      <c r="S111" s="8"/>
      <c r="U111" s="8"/>
    </row>
    <row r="112" spans="3:21" s="7" customFormat="1" ht="12" x14ac:dyDescent="0.2">
      <c r="C112" s="6"/>
      <c r="D112" s="117"/>
      <c r="E112" s="117"/>
      <c r="F112" s="117"/>
      <c r="G112" s="117"/>
      <c r="H112" s="117"/>
      <c r="I112" s="117"/>
      <c r="J112" s="117"/>
      <c r="K112" s="117"/>
      <c r="L112" s="117"/>
      <c r="M112" s="117"/>
      <c r="N112" s="117"/>
      <c r="O112" s="117"/>
      <c r="Q112" s="8"/>
      <c r="S112" s="8"/>
      <c r="U112" s="8"/>
    </row>
    <row r="113" spans="3:21" s="7" customFormat="1" ht="12" x14ac:dyDescent="0.2">
      <c r="C113" s="6"/>
      <c r="D113" s="117"/>
      <c r="E113" s="117"/>
      <c r="F113" s="117"/>
      <c r="G113" s="117"/>
      <c r="H113" s="117"/>
      <c r="I113" s="117"/>
      <c r="J113" s="117"/>
      <c r="K113" s="117"/>
      <c r="L113" s="117"/>
      <c r="M113" s="117"/>
      <c r="N113" s="117"/>
      <c r="O113" s="117"/>
      <c r="Q113" s="8"/>
      <c r="S113" s="8"/>
      <c r="U113" s="8"/>
    </row>
    <row r="114" spans="3:21" s="7" customFormat="1" ht="12" x14ac:dyDescent="0.2">
      <c r="C114" s="6"/>
      <c r="D114" s="117"/>
      <c r="E114" s="117"/>
      <c r="F114" s="117"/>
      <c r="G114" s="117"/>
      <c r="H114" s="117"/>
      <c r="I114" s="117"/>
      <c r="J114" s="117"/>
      <c r="K114" s="117"/>
      <c r="L114" s="117"/>
      <c r="M114" s="117"/>
      <c r="N114" s="117"/>
      <c r="O114" s="117"/>
      <c r="Q114" s="8"/>
      <c r="S114" s="8"/>
      <c r="U114" s="8"/>
    </row>
    <row r="115" spans="3:21" s="7" customFormat="1" ht="12" x14ac:dyDescent="0.2">
      <c r="C115" s="6"/>
      <c r="D115" s="117"/>
      <c r="E115" s="117"/>
      <c r="F115" s="117"/>
      <c r="G115" s="117"/>
      <c r="H115" s="117"/>
      <c r="I115" s="117"/>
      <c r="J115" s="117"/>
      <c r="K115" s="117"/>
      <c r="L115" s="117"/>
      <c r="M115" s="117"/>
      <c r="N115" s="117"/>
      <c r="O115" s="117"/>
      <c r="Q115" s="8"/>
      <c r="S115" s="8"/>
      <c r="U115" s="8"/>
    </row>
    <row r="116" spans="3:21" s="7" customFormat="1" ht="12" x14ac:dyDescent="0.2">
      <c r="C116" s="6"/>
      <c r="D116" s="117"/>
      <c r="E116" s="117"/>
      <c r="F116" s="117"/>
      <c r="G116" s="117"/>
      <c r="H116" s="117"/>
      <c r="I116" s="117"/>
      <c r="J116" s="117"/>
      <c r="K116" s="117"/>
      <c r="L116" s="117"/>
      <c r="M116" s="117"/>
      <c r="N116" s="117"/>
      <c r="O116" s="117"/>
      <c r="Q116" s="8"/>
      <c r="S116" s="8"/>
      <c r="U116" s="8"/>
    </row>
    <row r="117" spans="3:21" x14ac:dyDescent="0.25">
      <c r="D117" s="117"/>
      <c r="E117" s="117"/>
      <c r="F117" s="117"/>
      <c r="G117" s="117"/>
      <c r="H117" s="117"/>
      <c r="I117" s="117"/>
      <c r="J117" s="117"/>
      <c r="K117" s="117"/>
      <c r="L117" s="117"/>
      <c r="M117" s="117"/>
      <c r="N117" s="117"/>
      <c r="O117" s="117"/>
    </row>
  </sheetData>
  <hyperlinks>
    <hyperlink ref="C6" location="NIB!A1" display="NIB"/>
    <hyperlink ref="C7" location="SIA!A1" display="SIA"/>
    <hyperlink ref="C8" location="PIRT!A1" display="PIRT"/>
    <hyperlink ref="C9" location="IUI!A1" display="IUI"/>
    <hyperlink ref="C10" location="SIUP!A1" display="SIUP"/>
    <hyperlink ref="C11" location="IUJK!A1" display="IUJK"/>
    <hyperlink ref="C12" location="IUMK!A1" display="IUMK"/>
    <hyperlink ref="C13" location="'IZIN LOKASI'!A1" display="IZIN LOKASI"/>
    <hyperlink ref="C14" location="'IZIN PENDIDIKAN'!A1" display="'IZIN PENDIDIKAN"/>
    <hyperlink ref="C15" location="'IZIN PENELITIAN'!A1" display="'IZIN PENELITIAN"/>
    <hyperlink ref="C16" location="'SIP-TTK'!A1" display="'SIP-TTK"/>
    <hyperlink ref="C17" location="'SIP-ATLM'!A1" display="'SIP-ATLM"/>
    <hyperlink ref="C18" location="SIPA!A1" display="SIPA"/>
    <hyperlink ref="C19" location="'SIP-B'!A1" display="'SIP-B"/>
    <hyperlink ref="C20" location="'SIP-D'!A1" display="'SIP-D"/>
    <hyperlink ref="C21" location="'SIP-P'!A1" display="'SIP-P"/>
    <hyperlink ref="C22" location="IMB!A1" display="IMB"/>
  </hyperlink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R79"/>
  <sheetViews>
    <sheetView zoomScale="77" zoomScaleNormal="77" workbookViewId="0">
      <selection activeCell="E18" sqref="E18"/>
    </sheetView>
  </sheetViews>
  <sheetFormatPr defaultRowHeight="14.25" x14ac:dyDescent="0.2"/>
  <cols>
    <col min="1" max="2" width="4.5703125" style="2" customWidth="1"/>
    <col min="3" max="3" width="37" style="2" customWidth="1"/>
    <col min="4" max="4" width="24.28515625" style="2" customWidth="1"/>
    <col min="5" max="5" width="85.140625" style="2" customWidth="1"/>
    <col min="6" max="6" width="20.42578125" style="2" customWidth="1"/>
    <col min="7" max="7" width="70.7109375" style="2" customWidth="1"/>
    <col min="8" max="8" width="36.42578125" style="2" customWidth="1"/>
    <col min="9" max="9" width="20.5703125" style="42" customWidth="1"/>
    <col min="10" max="10" width="8.28515625" style="2" customWidth="1"/>
    <col min="11" max="11" width="42.42578125" style="2" customWidth="1"/>
    <col min="12" max="12" width="26.140625" style="2" customWidth="1"/>
    <col min="13" max="13" width="17.140625" style="3" customWidth="1"/>
    <col min="14" max="14" width="26.7109375" style="70" customWidth="1"/>
    <col min="15" max="15" width="32" style="282" customWidth="1"/>
    <col min="16" max="16" width="21" style="2" customWidth="1"/>
    <col min="17" max="17" width="31.42578125" style="2" customWidth="1"/>
    <col min="18" max="18" width="13.28515625" style="42" customWidth="1"/>
    <col min="19" max="16384" width="9.140625" style="2"/>
  </cols>
  <sheetData>
    <row r="1" spans="2:18" ht="18" x14ac:dyDescent="0.25">
      <c r="B1" s="40" t="s">
        <v>1348</v>
      </c>
      <c r="C1" s="40"/>
      <c r="D1" s="12"/>
      <c r="E1" s="12"/>
      <c r="F1" s="12"/>
      <c r="G1" s="12"/>
      <c r="H1" s="12"/>
      <c r="I1" s="12"/>
      <c r="J1" s="12"/>
      <c r="K1" s="12"/>
      <c r="L1" s="12"/>
      <c r="M1" s="12"/>
      <c r="N1" s="12"/>
      <c r="O1" s="218"/>
      <c r="P1" s="12"/>
      <c r="Q1" s="66">
        <f>SUM(Q4:Q1305)</f>
        <v>8560000000</v>
      </c>
    </row>
    <row r="2" spans="2:18" s="9" customFormat="1" ht="18.75" customHeight="1" x14ac:dyDescent="0.25">
      <c r="B2" s="347" t="s">
        <v>1021</v>
      </c>
      <c r="C2" s="347" t="s">
        <v>312</v>
      </c>
      <c r="D2" s="347" t="s">
        <v>205</v>
      </c>
      <c r="E2" s="347" t="s">
        <v>313</v>
      </c>
      <c r="F2" s="347" t="s">
        <v>156</v>
      </c>
      <c r="G2" s="347" t="s">
        <v>314</v>
      </c>
      <c r="H2" s="347" t="s">
        <v>323</v>
      </c>
      <c r="I2" s="351" t="s">
        <v>315</v>
      </c>
      <c r="J2" s="352"/>
      <c r="K2" s="352"/>
      <c r="L2" s="353"/>
      <c r="M2" s="354" t="s">
        <v>316</v>
      </c>
      <c r="N2" s="355" t="s">
        <v>317</v>
      </c>
      <c r="O2" s="347" t="s">
        <v>321</v>
      </c>
      <c r="P2" s="347" t="s">
        <v>322</v>
      </c>
      <c r="Q2" s="347" t="s">
        <v>297</v>
      </c>
      <c r="R2" s="347" t="s">
        <v>1198</v>
      </c>
    </row>
    <row r="3" spans="2:18" s="9" customFormat="1" ht="31.5" customHeight="1" x14ac:dyDescent="0.25">
      <c r="B3" s="348"/>
      <c r="C3" s="348"/>
      <c r="D3" s="348"/>
      <c r="E3" s="348"/>
      <c r="F3" s="348"/>
      <c r="G3" s="348"/>
      <c r="H3" s="348"/>
      <c r="I3" s="136" t="s">
        <v>292</v>
      </c>
      <c r="J3" s="139" t="s">
        <v>319</v>
      </c>
      <c r="K3" s="136" t="s">
        <v>201</v>
      </c>
      <c r="L3" s="136" t="s">
        <v>320</v>
      </c>
      <c r="M3" s="348"/>
      <c r="N3" s="348"/>
      <c r="O3" s="366"/>
      <c r="P3" s="348"/>
      <c r="Q3" s="348"/>
      <c r="R3" s="366"/>
    </row>
    <row r="4" spans="2:18" s="9" customFormat="1" ht="25.5" customHeight="1" x14ac:dyDescent="0.25">
      <c r="B4" s="74">
        <v>1</v>
      </c>
      <c r="C4" s="75" t="s">
        <v>1169</v>
      </c>
      <c r="D4" s="76" t="s">
        <v>1164</v>
      </c>
      <c r="E4" s="77" t="s">
        <v>1165</v>
      </c>
      <c r="F4" s="77" t="s">
        <v>165</v>
      </c>
      <c r="G4" s="78" t="s">
        <v>1166</v>
      </c>
      <c r="H4" s="79" t="s">
        <v>307</v>
      </c>
      <c r="I4" s="80">
        <v>1287000330732</v>
      </c>
      <c r="J4" s="81" t="s">
        <v>1383</v>
      </c>
      <c r="K4" s="82"/>
      <c r="L4" s="83" t="s">
        <v>760</v>
      </c>
      <c r="M4" s="84">
        <v>44263</v>
      </c>
      <c r="N4" s="85" t="s">
        <v>1168</v>
      </c>
      <c r="O4" s="281" t="s">
        <v>1170</v>
      </c>
      <c r="P4" s="86" t="s">
        <v>1482</v>
      </c>
      <c r="Q4" s="87">
        <v>550000000</v>
      </c>
      <c r="R4" s="87">
        <v>83</v>
      </c>
    </row>
    <row r="5" spans="2:18" s="101" customFormat="1" ht="25.5" customHeight="1" x14ac:dyDescent="0.25">
      <c r="B5" s="115">
        <v>2</v>
      </c>
      <c r="C5" s="279" t="s">
        <v>1883</v>
      </c>
      <c r="D5" s="89" t="s">
        <v>1884</v>
      </c>
      <c r="E5" s="90" t="s">
        <v>984</v>
      </c>
      <c r="F5" s="90" t="s">
        <v>171</v>
      </c>
      <c r="G5" s="91" t="s">
        <v>1885</v>
      </c>
      <c r="H5" s="92" t="s">
        <v>307</v>
      </c>
      <c r="I5" s="280" t="s">
        <v>1886</v>
      </c>
      <c r="J5" s="95" t="s">
        <v>1383</v>
      </c>
      <c r="K5" s="115" t="s">
        <v>1887</v>
      </c>
      <c r="L5" s="96" t="s">
        <v>760</v>
      </c>
      <c r="M5" s="97">
        <v>44214</v>
      </c>
      <c r="N5" s="98" t="s">
        <v>1888</v>
      </c>
      <c r="O5" s="240" t="s">
        <v>1890</v>
      </c>
      <c r="P5" s="99" t="s">
        <v>1889</v>
      </c>
      <c r="Q5" s="100">
        <v>6000000000</v>
      </c>
      <c r="R5" s="100">
        <v>109</v>
      </c>
    </row>
    <row r="6" spans="2:18" s="9" customFormat="1" ht="25.5" customHeight="1" x14ac:dyDescent="0.25">
      <c r="B6" s="74">
        <v>3</v>
      </c>
      <c r="C6" s="75" t="s">
        <v>2002</v>
      </c>
      <c r="D6" s="76" t="s">
        <v>2003</v>
      </c>
      <c r="E6" s="77" t="s">
        <v>2004</v>
      </c>
      <c r="F6" s="77" t="s">
        <v>272</v>
      </c>
      <c r="G6" s="78" t="s">
        <v>1885</v>
      </c>
      <c r="H6" s="79" t="s">
        <v>303</v>
      </c>
      <c r="I6" s="80" t="s">
        <v>2005</v>
      </c>
      <c r="J6" s="81" t="s">
        <v>1383</v>
      </c>
      <c r="K6" s="82" t="s">
        <v>2009</v>
      </c>
      <c r="L6" s="83" t="s">
        <v>760</v>
      </c>
      <c r="M6" s="84">
        <v>44316</v>
      </c>
      <c r="N6" s="85" t="s">
        <v>2006</v>
      </c>
      <c r="O6" s="281" t="s">
        <v>2008</v>
      </c>
      <c r="P6" s="86" t="s">
        <v>2007</v>
      </c>
      <c r="Q6" s="87">
        <v>200000000</v>
      </c>
      <c r="R6" s="87">
        <v>116</v>
      </c>
    </row>
    <row r="7" spans="2:18" s="9" customFormat="1" ht="25.5" customHeight="1" x14ac:dyDescent="0.25">
      <c r="B7" s="74">
        <v>4</v>
      </c>
      <c r="C7" s="75" t="s">
        <v>2011</v>
      </c>
      <c r="D7" s="76" t="s">
        <v>2012</v>
      </c>
      <c r="E7" s="77" t="s">
        <v>2013</v>
      </c>
      <c r="F7" s="77" t="s">
        <v>171</v>
      </c>
      <c r="G7" s="78" t="s">
        <v>1885</v>
      </c>
      <c r="H7" s="79" t="s">
        <v>303</v>
      </c>
      <c r="I7" s="80" t="s">
        <v>2014</v>
      </c>
      <c r="J7" s="81" t="s">
        <v>1383</v>
      </c>
      <c r="K7" s="82" t="s">
        <v>2015</v>
      </c>
      <c r="L7" s="96" t="s">
        <v>760</v>
      </c>
      <c r="M7" s="84">
        <v>44316</v>
      </c>
      <c r="N7" s="85" t="s">
        <v>2016</v>
      </c>
      <c r="O7" s="281" t="s">
        <v>2018</v>
      </c>
      <c r="P7" s="86" t="s">
        <v>2017</v>
      </c>
      <c r="Q7" s="87">
        <v>500000000</v>
      </c>
      <c r="R7" s="87">
        <v>117</v>
      </c>
    </row>
    <row r="8" spans="2:18" s="9" customFormat="1" ht="25.5" customHeight="1" x14ac:dyDescent="0.25">
      <c r="B8" s="74">
        <v>5</v>
      </c>
      <c r="C8" s="75" t="s">
        <v>2019</v>
      </c>
      <c r="D8" s="76" t="s">
        <v>2020</v>
      </c>
      <c r="E8" s="77" t="s">
        <v>2021</v>
      </c>
      <c r="F8" s="77" t="s">
        <v>222</v>
      </c>
      <c r="G8" s="78" t="s">
        <v>2022</v>
      </c>
      <c r="H8" s="79" t="s">
        <v>303</v>
      </c>
      <c r="I8" s="80" t="s">
        <v>2023</v>
      </c>
      <c r="J8" s="81" t="s">
        <v>1383</v>
      </c>
      <c r="K8" s="82" t="s">
        <v>2024</v>
      </c>
      <c r="L8" s="83" t="s">
        <v>760</v>
      </c>
      <c r="M8" s="84">
        <v>44316</v>
      </c>
      <c r="N8" s="85" t="s">
        <v>2025</v>
      </c>
      <c r="O8" s="281" t="s">
        <v>2027</v>
      </c>
      <c r="P8" s="86" t="s">
        <v>2026</v>
      </c>
      <c r="Q8" s="87">
        <v>500000000</v>
      </c>
      <c r="R8" s="87">
        <v>118</v>
      </c>
    </row>
    <row r="9" spans="2:18" s="9" customFormat="1" ht="25.5" customHeight="1" x14ac:dyDescent="0.25">
      <c r="B9" s="74">
        <v>6</v>
      </c>
      <c r="C9" s="75" t="s">
        <v>2028</v>
      </c>
      <c r="D9" s="76" t="s">
        <v>2029</v>
      </c>
      <c r="E9" s="77" t="s">
        <v>2030</v>
      </c>
      <c r="F9" s="77" t="s">
        <v>165</v>
      </c>
      <c r="G9" s="78" t="s">
        <v>1885</v>
      </c>
      <c r="H9" s="79" t="s">
        <v>303</v>
      </c>
      <c r="I9" s="80" t="s">
        <v>2031</v>
      </c>
      <c r="J9" s="81" t="s">
        <v>1383</v>
      </c>
      <c r="K9" s="82" t="s">
        <v>2032</v>
      </c>
      <c r="L9" s="96" t="s">
        <v>760</v>
      </c>
      <c r="M9" s="84">
        <v>44316</v>
      </c>
      <c r="N9" s="85" t="s">
        <v>2033</v>
      </c>
      <c r="O9" s="281" t="s">
        <v>2035</v>
      </c>
      <c r="P9" s="86" t="s">
        <v>2034</v>
      </c>
      <c r="Q9" s="87">
        <v>300000000</v>
      </c>
      <c r="R9" s="87">
        <v>119</v>
      </c>
    </row>
    <row r="10" spans="2:18" s="9" customFormat="1" ht="25.5" customHeight="1" x14ac:dyDescent="0.25">
      <c r="B10" s="74">
        <v>7</v>
      </c>
      <c r="C10" s="75" t="s">
        <v>2088</v>
      </c>
      <c r="D10" s="76" t="s">
        <v>2089</v>
      </c>
      <c r="E10" s="77" t="s">
        <v>2090</v>
      </c>
      <c r="F10" s="77" t="s">
        <v>222</v>
      </c>
      <c r="G10" s="78" t="s">
        <v>2091</v>
      </c>
      <c r="H10" s="79" t="s">
        <v>307</v>
      </c>
      <c r="I10" s="80" t="s">
        <v>2092</v>
      </c>
      <c r="J10" s="81" t="s">
        <v>1383</v>
      </c>
      <c r="K10" s="82" t="s">
        <v>2093</v>
      </c>
      <c r="L10" s="83" t="s">
        <v>760</v>
      </c>
      <c r="M10" s="84">
        <v>44319</v>
      </c>
      <c r="N10" s="85" t="s">
        <v>2094</v>
      </c>
      <c r="O10" s="281" t="s">
        <v>2105</v>
      </c>
      <c r="P10" s="86" t="s">
        <v>2095</v>
      </c>
      <c r="Q10" s="87">
        <v>510000000</v>
      </c>
      <c r="R10" s="87">
        <v>126</v>
      </c>
    </row>
    <row r="11" spans="2:18" s="9" customFormat="1" ht="31.5" customHeight="1" x14ac:dyDescent="0.25">
      <c r="B11" s="74"/>
      <c r="C11" s="75"/>
      <c r="D11" s="76"/>
      <c r="E11" s="77"/>
      <c r="F11" s="77"/>
      <c r="G11" s="78"/>
      <c r="H11" s="79"/>
      <c r="I11" s="80"/>
      <c r="J11" s="81"/>
      <c r="K11" s="82"/>
      <c r="L11" s="83"/>
      <c r="M11" s="84"/>
      <c r="N11" s="85"/>
      <c r="O11" s="281"/>
      <c r="P11" s="86"/>
      <c r="Q11" s="87"/>
      <c r="R11" s="87"/>
    </row>
    <row r="12" spans="2:18" s="9" customFormat="1" ht="31.5" customHeight="1" x14ac:dyDescent="0.25">
      <c r="B12" s="74"/>
      <c r="C12" s="75"/>
      <c r="D12" s="76"/>
      <c r="E12" s="77"/>
      <c r="F12" s="77"/>
      <c r="G12" s="78"/>
      <c r="H12" s="79"/>
      <c r="I12" s="80"/>
      <c r="J12" s="81"/>
      <c r="K12" s="82"/>
      <c r="L12" s="83"/>
      <c r="M12" s="84"/>
      <c r="N12" s="85"/>
      <c r="O12" s="281"/>
      <c r="P12" s="86"/>
      <c r="Q12" s="87"/>
      <c r="R12" s="87"/>
    </row>
    <row r="13" spans="2:18" s="9" customFormat="1" ht="31.5" customHeight="1" x14ac:dyDescent="0.25">
      <c r="B13" s="74"/>
      <c r="C13" s="75"/>
      <c r="D13" s="76"/>
      <c r="E13" s="77"/>
      <c r="F13" s="77"/>
      <c r="G13" s="78"/>
      <c r="H13" s="79"/>
      <c r="I13" s="80"/>
      <c r="J13" s="81"/>
      <c r="K13" s="82"/>
      <c r="L13" s="83"/>
      <c r="M13" s="84"/>
      <c r="N13" s="85"/>
      <c r="O13" s="281"/>
      <c r="P13" s="86"/>
      <c r="Q13" s="87"/>
      <c r="R13" s="87"/>
    </row>
    <row r="14" spans="2:18" s="9" customFormat="1" ht="31.5" customHeight="1" x14ac:dyDescent="0.25">
      <c r="B14" s="74"/>
      <c r="C14" s="75"/>
      <c r="D14" s="76"/>
      <c r="E14" s="77"/>
      <c r="F14" s="77"/>
      <c r="G14" s="78"/>
      <c r="H14" s="79"/>
      <c r="I14" s="80"/>
      <c r="J14" s="81"/>
      <c r="K14" s="82"/>
      <c r="L14" s="83"/>
      <c r="M14" s="84"/>
      <c r="N14" s="85"/>
      <c r="O14" s="281"/>
      <c r="P14" s="86"/>
      <c r="Q14" s="87"/>
      <c r="R14" s="87"/>
    </row>
    <row r="15" spans="2:18" s="9" customFormat="1" ht="31.5" customHeight="1" x14ac:dyDescent="0.25">
      <c r="B15" s="74"/>
      <c r="C15" s="75"/>
      <c r="D15" s="76"/>
      <c r="E15" s="77"/>
      <c r="F15" s="77"/>
      <c r="G15" s="78"/>
      <c r="H15" s="79"/>
      <c r="I15" s="80"/>
      <c r="J15" s="81"/>
      <c r="K15" s="82"/>
      <c r="L15" s="83"/>
      <c r="M15" s="84"/>
      <c r="N15" s="85"/>
      <c r="O15" s="281"/>
      <c r="P15" s="86"/>
      <c r="Q15" s="87"/>
      <c r="R15" s="87"/>
    </row>
    <row r="16" spans="2:18" s="9" customFormat="1" ht="31.5" customHeight="1" x14ac:dyDescent="0.25">
      <c r="B16" s="74"/>
      <c r="C16" s="75"/>
      <c r="D16" s="76"/>
      <c r="E16" s="77"/>
      <c r="F16" s="77"/>
      <c r="G16" s="78"/>
      <c r="H16" s="79"/>
      <c r="I16" s="80"/>
      <c r="J16" s="81"/>
      <c r="K16" s="82"/>
      <c r="L16" s="83"/>
      <c r="M16" s="84"/>
      <c r="N16" s="85"/>
      <c r="O16" s="281"/>
      <c r="P16" s="86"/>
      <c r="Q16" s="87"/>
      <c r="R16" s="87"/>
    </row>
    <row r="17" spans="2:18" s="101" customFormat="1" ht="31.5" customHeight="1" x14ac:dyDescent="0.25">
      <c r="B17" s="115"/>
      <c r="C17" s="89"/>
      <c r="D17" s="89"/>
      <c r="E17" s="89"/>
      <c r="F17" s="90"/>
      <c r="G17" s="91"/>
      <c r="H17" s="92"/>
      <c r="I17" s="108"/>
      <c r="J17" s="94"/>
      <c r="K17" s="95"/>
      <c r="L17" s="96"/>
      <c r="M17" s="97"/>
      <c r="N17" s="109"/>
      <c r="O17" s="240"/>
      <c r="P17" s="99"/>
      <c r="Q17" s="100"/>
      <c r="R17" s="100"/>
    </row>
    <row r="18" spans="2:18" s="9" customFormat="1" ht="31.5" customHeight="1" x14ac:dyDescent="0.25">
      <c r="B18" s="74"/>
      <c r="C18" s="75"/>
      <c r="D18" s="76"/>
      <c r="E18" s="77"/>
      <c r="F18" s="77"/>
      <c r="G18" s="78"/>
      <c r="H18" s="79"/>
      <c r="I18" s="80"/>
      <c r="J18" s="81"/>
      <c r="K18" s="82"/>
      <c r="L18" s="83"/>
      <c r="M18" s="84"/>
      <c r="N18" s="85"/>
      <c r="O18" s="281"/>
      <c r="P18" s="86"/>
      <c r="Q18" s="87"/>
      <c r="R18" s="87"/>
    </row>
    <row r="19" spans="2:18" s="9" customFormat="1" ht="31.5" customHeight="1" x14ac:dyDescent="0.25">
      <c r="B19" s="74"/>
      <c r="C19" s="75"/>
      <c r="D19" s="76"/>
      <c r="E19" s="77"/>
      <c r="F19" s="77"/>
      <c r="G19" s="78"/>
      <c r="H19" s="79"/>
      <c r="I19" s="80"/>
      <c r="J19" s="81"/>
      <c r="K19" s="82"/>
      <c r="L19" s="83"/>
      <c r="M19" s="84"/>
      <c r="N19" s="85"/>
      <c r="O19" s="281"/>
      <c r="P19" s="86"/>
      <c r="Q19" s="87"/>
      <c r="R19" s="87"/>
    </row>
    <row r="20" spans="2:18" s="9" customFormat="1" ht="31.5" customHeight="1" x14ac:dyDescent="0.25">
      <c r="B20" s="74"/>
      <c r="C20" s="75"/>
      <c r="D20" s="76"/>
      <c r="E20" s="77"/>
      <c r="F20" s="77"/>
      <c r="G20" s="78"/>
      <c r="H20" s="79"/>
      <c r="I20" s="80"/>
      <c r="J20" s="81"/>
      <c r="K20" s="82"/>
      <c r="L20" s="83"/>
      <c r="M20" s="84"/>
      <c r="N20" s="85"/>
      <c r="O20" s="281"/>
      <c r="P20" s="86"/>
      <c r="Q20" s="87"/>
      <c r="R20" s="87"/>
    </row>
    <row r="21" spans="2:18" s="9" customFormat="1" ht="31.5" customHeight="1" x14ac:dyDescent="0.25">
      <c r="B21" s="74"/>
      <c r="C21" s="75"/>
      <c r="D21" s="76"/>
      <c r="E21" s="77"/>
      <c r="F21" s="77"/>
      <c r="G21" s="78"/>
      <c r="H21" s="79"/>
      <c r="I21" s="80"/>
      <c r="J21" s="81"/>
      <c r="K21" s="82"/>
      <c r="L21" s="83"/>
      <c r="M21" s="84"/>
      <c r="N21" s="85"/>
      <c r="O21" s="281"/>
      <c r="P21" s="86"/>
      <c r="Q21" s="87"/>
      <c r="R21" s="87"/>
    </row>
    <row r="22" spans="2:18" s="9" customFormat="1" ht="31.5" customHeight="1" x14ac:dyDescent="0.25">
      <c r="B22" s="74"/>
      <c r="C22" s="75"/>
      <c r="D22" s="76"/>
      <c r="E22" s="77"/>
      <c r="F22" s="77"/>
      <c r="G22" s="78"/>
      <c r="H22" s="79"/>
      <c r="I22" s="80"/>
      <c r="J22" s="81"/>
      <c r="K22" s="82"/>
      <c r="L22" s="83"/>
      <c r="M22" s="84"/>
      <c r="N22" s="85"/>
      <c r="O22" s="281"/>
      <c r="P22" s="86"/>
      <c r="Q22" s="87"/>
      <c r="R22" s="87"/>
    </row>
    <row r="23" spans="2:18" s="101" customFormat="1" ht="31.5" customHeight="1" x14ac:dyDescent="0.25">
      <c r="B23" s="115"/>
      <c r="C23" s="89"/>
      <c r="D23" s="89"/>
      <c r="E23" s="89"/>
      <c r="F23" s="90"/>
      <c r="G23" s="91"/>
      <c r="H23" s="92"/>
      <c r="I23" s="93"/>
      <c r="J23" s="94"/>
      <c r="K23" s="95"/>
      <c r="L23" s="96"/>
      <c r="M23" s="97"/>
      <c r="N23" s="98"/>
      <c r="O23" s="240"/>
      <c r="P23" s="99"/>
      <c r="Q23" s="100"/>
      <c r="R23" s="100"/>
    </row>
    <row r="24" spans="2:18" s="9" customFormat="1" ht="31.5" customHeight="1" x14ac:dyDescent="0.25">
      <c r="B24" s="74"/>
      <c r="C24" s="75"/>
      <c r="D24" s="76"/>
      <c r="E24" s="77"/>
      <c r="F24" s="77"/>
      <c r="G24" s="78"/>
      <c r="H24" s="79"/>
      <c r="I24" s="80"/>
      <c r="J24" s="81"/>
      <c r="K24" s="82"/>
      <c r="L24" s="83"/>
      <c r="M24" s="84"/>
      <c r="N24" s="85"/>
      <c r="O24" s="281"/>
      <c r="P24" s="86"/>
      <c r="Q24" s="87"/>
      <c r="R24" s="87"/>
    </row>
    <row r="25" spans="2:18" s="9" customFormat="1" ht="31.5" customHeight="1" x14ac:dyDescent="0.25">
      <c r="B25" s="74"/>
      <c r="C25" s="75"/>
      <c r="D25" s="76"/>
      <c r="E25" s="77"/>
      <c r="F25" s="77"/>
      <c r="G25" s="78"/>
      <c r="H25" s="79"/>
      <c r="I25" s="80"/>
      <c r="J25" s="81"/>
      <c r="K25" s="82"/>
      <c r="L25" s="83"/>
      <c r="M25" s="84"/>
      <c r="N25" s="85"/>
      <c r="O25" s="281"/>
      <c r="P25" s="86"/>
      <c r="Q25" s="87"/>
      <c r="R25" s="87"/>
    </row>
    <row r="26" spans="2:18" s="9" customFormat="1" ht="31.5" customHeight="1" x14ac:dyDescent="0.25">
      <c r="B26" s="74"/>
      <c r="C26" s="75"/>
      <c r="D26" s="76"/>
      <c r="E26" s="77"/>
      <c r="F26" s="77"/>
      <c r="G26" s="78"/>
      <c r="H26" s="79"/>
      <c r="I26" s="80"/>
      <c r="J26" s="81"/>
      <c r="K26" s="82"/>
      <c r="L26" s="83"/>
      <c r="M26" s="84"/>
      <c r="N26" s="85"/>
      <c r="O26" s="281"/>
      <c r="P26" s="86"/>
      <c r="Q26" s="87"/>
      <c r="R26" s="87"/>
    </row>
    <row r="27" spans="2:18" s="9" customFormat="1" ht="31.5" customHeight="1" x14ac:dyDescent="0.25">
      <c r="B27" s="74"/>
      <c r="C27" s="75"/>
      <c r="D27" s="76"/>
      <c r="E27" s="77"/>
      <c r="F27" s="77"/>
      <c r="G27" s="78"/>
      <c r="H27" s="79"/>
      <c r="I27" s="80"/>
      <c r="J27" s="81"/>
      <c r="K27" s="82"/>
      <c r="L27" s="83"/>
      <c r="M27" s="84"/>
      <c r="N27" s="85"/>
      <c r="O27" s="281"/>
      <c r="P27" s="86"/>
      <c r="Q27" s="87"/>
      <c r="R27" s="87"/>
    </row>
    <row r="28" spans="2:18" s="9" customFormat="1" ht="31.5" customHeight="1" x14ac:dyDescent="0.25">
      <c r="B28" s="74"/>
      <c r="C28" s="75"/>
      <c r="D28" s="76"/>
      <c r="E28" s="77"/>
      <c r="F28" s="77"/>
      <c r="G28" s="78"/>
      <c r="H28" s="79"/>
      <c r="I28" s="80"/>
      <c r="J28" s="81"/>
      <c r="K28" s="82"/>
      <c r="L28" s="83"/>
      <c r="M28" s="84"/>
      <c r="N28" s="85"/>
      <c r="O28" s="281"/>
      <c r="P28" s="86"/>
      <c r="Q28" s="87"/>
      <c r="R28" s="87"/>
    </row>
    <row r="29" spans="2:18" s="9" customFormat="1" ht="31.5" customHeight="1" x14ac:dyDescent="0.25">
      <c r="B29" s="74"/>
      <c r="C29" s="75"/>
      <c r="D29" s="76"/>
      <c r="E29" s="77"/>
      <c r="F29" s="77"/>
      <c r="G29" s="78"/>
      <c r="H29" s="79"/>
      <c r="I29" s="80"/>
      <c r="J29" s="81"/>
      <c r="K29" s="82"/>
      <c r="L29" s="83"/>
      <c r="M29" s="84"/>
      <c r="N29" s="85"/>
      <c r="O29" s="281"/>
      <c r="P29" s="86"/>
      <c r="Q29" s="87"/>
      <c r="R29" s="87"/>
    </row>
    <row r="30" spans="2:18" s="9" customFormat="1" ht="31.5" customHeight="1" x14ac:dyDescent="0.25">
      <c r="B30" s="74"/>
      <c r="C30" s="75"/>
      <c r="D30" s="76"/>
      <c r="E30" s="77"/>
      <c r="F30" s="77"/>
      <c r="G30" s="78"/>
      <c r="H30" s="79"/>
      <c r="I30" s="80"/>
      <c r="J30" s="81"/>
      <c r="K30" s="82"/>
      <c r="L30" s="83"/>
      <c r="M30" s="84"/>
      <c r="N30" s="85"/>
      <c r="O30" s="281"/>
      <c r="P30" s="86"/>
      <c r="Q30" s="87"/>
      <c r="R30" s="87"/>
    </row>
    <row r="31" spans="2:18" s="9" customFormat="1" ht="31.5" customHeight="1" x14ac:dyDescent="0.25">
      <c r="B31" s="74"/>
      <c r="C31" s="75"/>
      <c r="D31" s="76"/>
      <c r="E31" s="77"/>
      <c r="F31" s="77"/>
      <c r="G31" s="78"/>
      <c r="H31" s="79"/>
      <c r="I31" s="80"/>
      <c r="J31" s="81"/>
      <c r="K31" s="82"/>
      <c r="L31" s="83"/>
      <c r="M31" s="84"/>
      <c r="N31" s="85"/>
      <c r="O31" s="281"/>
      <c r="P31" s="86"/>
      <c r="Q31" s="87"/>
      <c r="R31" s="87"/>
    </row>
    <row r="32" spans="2:18" s="9" customFormat="1" ht="31.5" customHeight="1" x14ac:dyDescent="0.25">
      <c r="B32" s="74"/>
      <c r="C32" s="75"/>
      <c r="D32" s="76"/>
      <c r="E32" s="77"/>
      <c r="F32" s="77"/>
      <c r="G32" s="78"/>
      <c r="H32" s="79"/>
      <c r="I32" s="80"/>
      <c r="J32" s="81"/>
      <c r="K32" s="82"/>
      <c r="L32" s="83"/>
      <c r="M32" s="84"/>
      <c r="N32" s="85"/>
      <c r="O32" s="281"/>
      <c r="P32" s="86"/>
      <c r="Q32" s="87"/>
      <c r="R32" s="87"/>
    </row>
    <row r="33" spans="2:18" s="9" customFormat="1" ht="31.5" customHeight="1" x14ac:dyDescent="0.25">
      <c r="B33" s="74"/>
      <c r="C33" s="75"/>
      <c r="D33" s="76"/>
      <c r="E33" s="77"/>
      <c r="F33" s="77"/>
      <c r="G33" s="78"/>
      <c r="H33" s="79"/>
      <c r="I33" s="80"/>
      <c r="J33" s="81"/>
      <c r="K33" s="82"/>
      <c r="L33" s="83"/>
      <c r="M33" s="84"/>
      <c r="N33" s="85"/>
      <c r="O33" s="281"/>
      <c r="P33" s="86"/>
      <c r="Q33" s="87"/>
      <c r="R33" s="87"/>
    </row>
    <row r="34" spans="2:18" s="9" customFormat="1" ht="31.5" customHeight="1" x14ac:dyDescent="0.25">
      <c r="B34" s="74"/>
      <c r="C34" s="75"/>
      <c r="D34" s="76"/>
      <c r="E34" s="77"/>
      <c r="F34" s="77"/>
      <c r="G34" s="78"/>
      <c r="H34" s="79"/>
      <c r="I34" s="80"/>
      <c r="J34" s="81"/>
      <c r="K34" s="82"/>
      <c r="L34" s="83"/>
      <c r="M34" s="84"/>
      <c r="N34" s="85"/>
      <c r="O34" s="281"/>
      <c r="P34" s="86"/>
      <c r="Q34" s="87"/>
      <c r="R34" s="87"/>
    </row>
    <row r="35" spans="2:18" s="9" customFormat="1" ht="31.5" customHeight="1" x14ac:dyDescent="0.25">
      <c r="B35" s="74"/>
      <c r="C35" s="75"/>
      <c r="D35" s="76"/>
      <c r="E35" s="77"/>
      <c r="F35" s="77"/>
      <c r="G35" s="78"/>
      <c r="H35" s="79"/>
      <c r="I35" s="80"/>
      <c r="J35" s="81"/>
      <c r="K35" s="82"/>
      <c r="L35" s="83"/>
      <c r="M35" s="84"/>
      <c r="N35" s="85"/>
      <c r="O35" s="281"/>
      <c r="P35" s="86"/>
      <c r="Q35" s="87"/>
      <c r="R35" s="87"/>
    </row>
    <row r="36" spans="2:18" s="9" customFormat="1" ht="31.5" customHeight="1" x14ac:dyDescent="0.25">
      <c r="B36" s="74"/>
      <c r="C36" s="75"/>
      <c r="D36" s="76"/>
      <c r="E36" s="77"/>
      <c r="F36" s="77"/>
      <c r="G36" s="78"/>
      <c r="H36" s="79"/>
      <c r="I36" s="80"/>
      <c r="J36" s="81"/>
      <c r="K36" s="82"/>
      <c r="L36" s="83"/>
      <c r="M36" s="84"/>
      <c r="N36" s="85"/>
      <c r="O36" s="281"/>
      <c r="P36" s="86"/>
      <c r="Q36" s="87"/>
      <c r="R36" s="87"/>
    </row>
    <row r="37" spans="2:18" s="9" customFormat="1" ht="31.5" customHeight="1" x14ac:dyDescent="0.25">
      <c r="B37" s="74"/>
      <c r="C37" s="79"/>
      <c r="D37" s="76"/>
      <c r="E37" s="77"/>
      <c r="F37" s="77"/>
      <c r="G37" s="78"/>
      <c r="H37" s="79"/>
      <c r="I37" s="80"/>
      <c r="J37" s="81"/>
      <c r="K37" s="82"/>
      <c r="L37" s="83"/>
      <c r="M37" s="84"/>
      <c r="N37" s="85"/>
      <c r="O37" s="281"/>
      <c r="P37" s="86"/>
      <c r="Q37" s="87"/>
      <c r="R37" s="87"/>
    </row>
    <row r="38" spans="2:18" s="9" customFormat="1" ht="31.5" customHeight="1" x14ac:dyDescent="0.25">
      <c r="B38" s="74"/>
      <c r="C38" s="75"/>
      <c r="D38" s="76"/>
      <c r="E38" s="77"/>
      <c r="F38" s="77"/>
      <c r="G38" s="78"/>
      <c r="H38" s="79"/>
      <c r="I38" s="80"/>
      <c r="J38" s="81"/>
      <c r="K38" s="82"/>
      <c r="L38" s="83"/>
      <c r="M38" s="84"/>
      <c r="N38" s="85"/>
      <c r="O38" s="281"/>
      <c r="P38" s="86"/>
      <c r="Q38" s="87"/>
      <c r="R38" s="87"/>
    </row>
    <row r="39" spans="2:18" s="9" customFormat="1" ht="31.5" customHeight="1" x14ac:dyDescent="0.25">
      <c r="B39" s="74"/>
      <c r="C39" s="75"/>
      <c r="D39" s="76"/>
      <c r="E39" s="77"/>
      <c r="F39" s="77"/>
      <c r="G39" s="78"/>
      <c r="H39" s="79"/>
      <c r="I39" s="80"/>
      <c r="J39" s="81"/>
      <c r="K39" s="82"/>
      <c r="L39" s="83"/>
      <c r="M39" s="84"/>
      <c r="N39" s="85"/>
      <c r="O39" s="281"/>
      <c r="P39" s="86"/>
      <c r="Q39" s="87"/>
      <c r="R39" s="87"/>
    </row>
    <row r="40" spans="2:18" s="9" customFormat="1" ht="31.5" customHeight="1" x14ac:dyDescent="0.25">
      <c r="B40" s="74"/>
      <c r="C40" s="75"/>
      <c r="D40" s="76"/>
      <c r="E40" s="77"/>
      <c r="F40" s="77"/>
      <c r="G40" s="78"/>
      <c r="H40" s="79"/>
      <c r="I40" s="80"/>
      <c r="J40" s="81"/>
      <c r="K40" s="82"/>
      <c r="L40" s="83"/>
      <c r="M40" s="84"/>
      <c r="N40" s="85"/>
      <c r="O40" s="281"/>
      <c r="P40" s="86"/>
      <c r="Q40" s="87"/>
      <c r="R40" s="87"/>
    </row>
    <row r="41" spans="2:18" s="9" customFormat="1" ht="31.5" customHeight="1" x14ac:dyDescent="0.25">
      <c r="B41" s="74"/>
      <c r="C41" s="76"/>
      <c r="D41" s="76"/>
      <c r="E41" s="76"/>
      <c r="F41" s="78"/>
      <c r="G41" s="78"/>
      <c r="H41" s="103"/>
      <c r="I41" s="105"/>
      <c r="J41" s="81"/>
      <c r="K41" s="106"/>
      <c r="L41" s="83"/>
      <c r="M41" s="84"/>
      <c r="N41" s="107"/>
      <c r="O41" s="179"/>
      <c r="P41" s="86"/>
      <c r="Q41" s="87"/>
      <c r="R41" s="87"/>
    </row>
    <row r="42" spans="2:18" s="9" customFormat="1" ht="31.5" customHeight="1" x14ac:dyDescent="0.25">
      <c r="B42" s="74"/>
      <c r="C42" s="76"/>
      <c r="D42" s="76"/>
      <c r="E42" s="76"/>
      <c r="F42" s="77"/>
      <c r="G42" s="78"/>
      <c r="H42" s="103"/>
      <c r="I42" s="105"/>
      <c r="J42" s="81"/>
      <c r="K42" s="106"/>
      <c r="L42" s="83"/>
      <c r="M42" s="84"/>
      <c r="N42" s="107"/>
      <c r="O42" s="179"/>
      <c r="P42" s="86"/>
      <c r="Q42" s="87"/>
      <c r="R42" s="87"/>
    </row>
    <row r="43" spans="2:18" s="9" customFormat="1" ht="31.5" customHeight="1" x14ac:dyDescent="0.25">
      <c r="B43" s="74"/>
      <c r="C43" s="76"/>
      <c r="D43" s="76"/>
      <c r="E43" s="76"/>
      <c r="F43" s="77"/>
      <c r="G43" s="78"/>
      <c r="H43" s="103"/>
      <c r="I43" s="105"/>
      <c r="J43" s="81"/>
      <c r="K43" s="106"/>
      <c r="L43" s="83"/>
      <c r="M43" s="84"/>
      <c r="N43" s="107"/>
      <c r="O43" s="179"/>
      <c r="P43" s="86"/>
      <c r="Q43" s="87"/>
      <c r="R43" s="87"/>
    </row>
    <row r="44" spans="2:18" s="9" customFormat="1" ht="31.5" customHeight="1" x14ac:dyDescent="0.25">
      <c r="B44" s="74"/>
      <c r="C44" s="76"/>
      <c r="D44" s="76"/>
      <c r="E44" s="76"/>
      <c r="F44" s="77"/>
      <c r="G44" s="78"/>
      <c r="H44" s="103"/>
      <c r="I44" s="105"/>
      <c r="J44" s="81"/>
      <c r="K44" s="106"/>
      <c r="L44" s="83"/>
      <c r="M44" s="84"/>
      <c r="N44" s="107"/>
      <c r="O44" s="179"/>
      <c r="P44" s="86"/>
      <c r="Q44" s="87"/>
      <c r="R44" s="87"/>
    </row>
    <row r="45" spans="2:18" s="9" customFormat="1" ht="31.5" customHeight="1" x14ac:dyDescent="0.25">
      <c r="B45" s="74"/>
      <c r="C45" s="76"/>
      <c r="D45" s="76"/>
      <c r="E45" s="76"/>
      <c r="F45" s="77"/>
      <c r="G45" s="78"/>
      <c r="H45" s="103"/>
      <c r="I45" s="105"/>
      <c r="J45" s="81"/>
      <c r="K45" s="106"/>
      <c r="L45" s="83"/>
      <c r="M45" s="84"/>
      <c r="N45" s="107"/>
      <c r="O45" s="179"/>
      <c r="P45" s="86"/>
      <c r="Q45" s="87"/>
      <c r="R45" s="87"/>
    </row>
    <row r="46" spans="2:18" s="9" customFormat="1" ht="31.5" customHeight="1" x14ac:dyDescent="0.25">
      <c r="B46" s="74"/>
      <c r="C46" s="76"/>
      <c r="D46" s="76"/>
      <c r="E46" s="76"/>
      <c r="F46" s="77"/>
      <c r="G46" s="78"/>
      <c r="H46" s="103"/>
      <c r="I46" s="105"/>
      <c r="J46" s="81"/>
      <c r="K46" s="106"/>
      <c r="L46" s="83"/>
      <c r="M46" s="84"/>
      <c r="N46" s="107"/>
      <c r="O46" s="179"/>
      <c r="P46" s="86"/>
      <c r="Q46" s="87"/>
      <c r="R46" s="87"/>
    </row>
    <row r="47" spans="2:18" s="9" customFormat="1" ht="31.5" customHeight="1" x14ac:dyDescent="0.25">
      <c r="B47" s="74"/>
      <c r="C47" s="76"/>
      <c r="D47" s="76"/>
      <c r="E47" s="76"/>
      <c r="F47" s="77"/>
      <c r="G47" s="78"/>
      <c r="H47" s="103"/>
      <c r="I47" s="105"/>
      <c r="J47" s="81"/>
      <c r="K47" s="106"/>
      <c r="L47" s="83"/>
      <c r="M47" s="84"/>
      <c r="N47" s="107"/>
      <c r="O47" s="179"/>
      <c r="P47" s="86"/>
      <c r="Q47" s="87"/>
      <c r="R47" s="87"/>
    </row>
    <row r="48" spans="2:18" s="9" customFormat="1" ht="31.5" customHeight="1" x14ac:dyDescent="0.25">
      <c r="B48" s="74"/>
      <c r="C48" s="76"/>
      <c r="D48" s="76"/>
      <c r="E48" s="76"/>
      <c r="F48" s="77"/>
      <c r="G48" s="78"/>
      <c r="H48" s="103"/>
      <c r="I48" s="105"/>
      <c r="J48" s="81"/>
      <c r="K48" s="106"/>
      <c r="L48" s="83"/>
      <c r="M48" s="84"/>
      <c r="N48" s="107"/>
      <c r="O48" s="179"/>
      <c r="P48" s="86"/>
      <c r="Q48" s="87"/>
      <c r="R48" s="87"/>
    </row>
    <row r="49" spans="2:18" s="9" customFormat="1" ht="31.5" customHeight="1" x14ac:dyDescent="0.25">
      <c r="B49" s="74"/>
      <c r="C49" s="76"/>
      <c r="D49" s="76"/>
      <c r="E49" s="76"/>
      <c r="F49" s="77"/>
      <c r="G49" s="78"/>
      <c r="H49" s="103"/>
      <c r="I49" s="105"/>
      <c r="J49" s="81"/>
      <c r="K49" s="106"/>
      <c r="L49" s="83"/>
      <c r="M49" s="84"/>
      <c r="N49" s="107"/>
      <c r="O49" s="179"/>
      <c r="P49" s="86"/>
      <c r="Q49" s="87"/>
      <c r="R49" s="87"/>
    </row>
    <row r="50" spans="2:18" s="9" customFormat="1" ht="31.5" customHeight="1" x14ac:dyDescent="0.25">
      <c r="B50" s="74"/>
      <c r="C50" s="76"/>
      <c r="D50" s="76"/>
      <c r="E50" s="76"/>
      <c r="F50" s="77"/>
      <c r="G50" s="78"/>
      <c r="H50" s="103"/>
      <c r="I50" s="105"/>
      <c r="J50" s="81"/>
      <c r="K50" s="106"/>
      <c r="L50" s="83"/>
      <c r="M50" s="84"/>
      <c r="N50" s="107"/>
      <c r="O50" s="179"/>
      <c r="P50" s="86"/>
      <c r="Q50" s="87"/>
      <c r="R50" s="87"/>
    </row>
    <row r="51" spans="2:18" s="9" customFormat="1" ht="31.5" customHeight="1" x14ac:dyDescent="0.25">
      <c r="B51" s="74"/>
      <c r="C51" s="76"/>
      <c r="D51" s="76"/>
      <c r="E51" s="76"/>
      <c r="F51" s="77"/>
      <c r="G51" s="78"/>
      <c r="H51" s="103"/>
      <c r="I51" s="105"/>
      <c r="J51" s="81"/>
      <c r="K51" s="106"/>
      <c r="L51" s="83"/>
      <c r="M51" s="84"/>
      <c r="N51" s="107"/>
      <c r="O51" s="179"/>
      <c r="P51" s="86"/>
      <c r="Q51" s="87"/>
      <c r="R51" s="87"/>
    </row>
    <row r="52" spans="2:18" s="9" customFormat="1" ht="31.5" customHeight="1" x14ac:dyDescent="0.25">
      <c r="B52" s="74"/>
      <c r="C52" s="76"/>
      <c r="D52" s="76"/>
      <c r="E52" s="76"/>
      <c r="F52" s="77"/>
      <c r="G52" s="78"/>
      <c r="H52" s="103"/>
      <c r="I52" s="105"/>
      <c r="J52" s="81"/>
      <c r="K52" s="106"/>
      <c r="L52" s="83"/>
      <c r="M52" s="84"/>
      <c r="N52" s="107"/>
      <c r="O52" s="179"/>
      <c r="P52" s="86"/>
      <c r="Q52" s="87"/>
      <c r="R52" s="87"/>
    </row>
    <row r="53" spans="2:18" s="9" customFormat="1" ht="31.5" customHeight="1" x14ac:dyDescent="0.25">
      <c r="B53" s="74"/>
      <c r="C53" s="76"/>
      <c r="D53" s="76"/>
      <c r="E53" s="76"/>
      <c r="F53" s="77"/>
      <c r="G53" s="78"/>
      <c r="H53" s="103"/>
      <c r="I53" s="105"/>
      <c r="J53" s="81"/>
      <c r="K53" s="106"/>
      <c r="L53" s="83"/>
      <c r="M53" s="84"/>
      <c r="N53" s="107"/>
      <c r="O53" s="179"/>
      <c r="P53" s="86"/>
      <c r="Q53" s="87"/>
      <c r="R53" s="87"/>
    </row>
    <row r="54" spans="2:18" s="9" customFormat="1" ht="31.5" customHeight="1" x14ac:dyDescent="0.25">
      <c r="B54" s="74"/>
      <c r="C54" s="76"/>
      <c r="D54" s="76"/>
      <c r="E54" s="76"/>
      <c r="F54" s="77"/>
      <c r="G54" s="78"/>
      <c r="H54" s="103"/>
      <c r="I54" s="105"/>
      <c r="J54" s="81"/>
      <c r="K54" s="106"/>
      <c r="L54" s="83"/>
      <c r="M54" s="84"/>
      <c r="N54" s="107"/>
      <c r="O54" s="179"/>
      <c r="P54" s="86"/>
      <c r="Q54" s="87"/>
      <c r="R54" s="87"/>
    </row>
    <row r="55" spans="2:18" s="9" customFormat="1" ht="31.5" customHeight="1" x14ac:dyDescent="0.25">
      <c r="B55" s="74"/>
      <c r="C55" s="76"/>
      <c r="D55" s="76"/>
      <c r="E55" s="76"/>
      <c r="F55" s="77"/>
      <c r="G55" s="78"/>
      <c r="H55" s="103"/>
      <c r="I55" s="105"/>
      <c r="J55" s="81"/>
      <c r="K55" s="106"/>
      <c r="L55" s="83"/>
      <c r="M55" s="84"/>
      <c r="N55" s="107"/>
      <c r="O55" s="179"/>
      <c r="P55" s="86"/>
      <c r="Q55" s="87"/>
      <c r="R55" s="87"/>
    </row>
    <row r="56" spans="2:18" s="9" customFormat="1" ht="31.5" customHeight="1" x14ac:dyDescent="0.25">
      <c r="B56" s="74"/>
      <c r="C56" s="76"/>
      <c r="D56" s="76"/>
      <c r="E56" s="76"/>
      <c r="F56" s="77"/>
      <c r="G56" s="78"/>
      <c r="H56" s="103"/>
      <c r="I56" s="105"/>
      <c r="J56" s="81"/>
      <c r="K56" s="106"/>
      <c r="L56" s="83"/>
      <c r="M56" s="84"/>
      <c r="N56" s="107"/>
      <c r="O56" s="179"/>
      <c r="P56" s="86"/>
      <c r="Q56" s="87"/>
      <c r="R56" s="87"/>
    </row>
    <row r="57" spans="2:18" s="9" customFormat="1" ht="31.5" customHeight="1" x14ac:dyDescent="0.25">
      <c r="B57" s="74"/>
      <c r="C57" s="76"/>
      <c r="D57" s="76"/>
      <c r="E57" s="76"/>
      <c r="F57" s="77"/>
      <c r="G57" s="78"/>
      <c r="H57" s="103"/>
      <c r="I57" s="105"/>
      <c r="J57" s="81"/>
      <c r="K57" s="106"/>
      <c r="L57" s="83"/>
      <c r="M57" s="84"/>
      <c r="N57" s="107"/>
      <c r="O57" s="179"/>
      <c r="P57" s="86"/>
      <c r="Q57" s="87"/>
      <c r="R57" s="87"/>
    </row>
    <row r="58" spans="2:18" s="9" customFormat="1" ht="31.5" customHeight="1" x14ac:dyDescent="0.25">
      <c r="B58" s="74"/>
      <c r="C58" s="76"/>
      <c r="D58" s="76"/>
      <c r="E58" s="76"/>
      <c r="F58" s="77"/>
      <c r="G58" s="78"/>
      <c r="H58" s="103"/>
      <c r="I58" s="105"/>
      <c r="J58" s="81"/>
      <c r="K58" s="106"/>
      <c r="L58" s="83"/>
      <c r="M58" s="84"/>
      <c r="N58" s="107"/>
      <c r="O58" s="179"/>
      <c r="P58" s="86"/>
      <c r="Q58" s="87"/>
      <c r="R58" s="87"/>
    </row>
    <row r="59" spans="2:18" s="9" customFormat="1" ht="31.5" customHeight="1" x14ac:dyDescent="0.25">
      <c r="B59" s="74"/>
      <c r="C59" s="76"/>
      <c r="D59" s="76"/>
      <c r="E59" s="76"/>
      <c r="F59" s="77"/>
      <c r="G59" s="78"/>
      <c r="H59" s="103"/>
      <c r="I59" s="105"/>
      <c r="J59" s="81"/>
      <c r="K59" s="106"/>
      <c r="L59" s="83"/>
      <c r="M59" s="84"/>
      <c r="N59" s="107"/>
      <c r="O59" s="179"/>
      <c r="P59" s="86"/>
      <c r="Q59" s="87"/>
      <c r="R59" s="87"/>
    </row>
    <row r="60" spans="2:18" s="9" customFormat="1" ht="31.5" customHeight="1" x14ac:dyDescent="0.25">
      <c r="B60" s="74"/>
      <c r="C60" s="76"/>
      <c r="D60" s="76"/>
      <c r="E60" s="76"/>
      <c r="F60" s="77"/>
      <c r="G60" s="78"/>
      <c r="H60" s="103"/>
      <c r="I60" s="105"/>
      <c r="J60" s="81"/>
      <c r="K60" s="106"/>
      <c r="L60" s="83"/>
      <c r="M60" s="84"/>
      <c r="N60" s="107"/>
      <c r="O60" s="179"/>
      <c r="P60" s="86"/>
      <c r="Q60" s="87"/>
      <c r="R60" s="87"/>
    </row>
    <row r="61" spans="2:18" s="9" customFormat="1" ht="31.5" customHeight="1" x14ac:dyDescent="0.25">
      <c r="B61" s="74"/>
      <c r="C61" s="76"/>
      <c r="D61" s="76"/>
      <c r="E61" s="76"/>
      <c r="F61" s="77"/>
      <c r="G61" s="78"/>
      <c r="H61" s="103"/>
      <c r="I61" s="105"/>
      <c r="J61" s="81"/>
      <c r="K61" s="106"/>
      <c r="L61" s="83"/>
      <c r="M61" s="84"/>
      <c r="N61" s="107"/>
      <c r="O61" s="179"/>
      <c r="P61" s="86"/>
      <c r="Q61" s="87"/>
      <c r="R61" s="87"/>
    </row>
    <row r="62" spans="2:18" s="9" customFormat="1" ht="31.5" customHeight="1" x14ac:dyDescent="0.25">
      <c r="B62" s="74"/>
      <c r="C62" s="76"/>
      <c r="D62" s="76"/>
      <c r="E62" s="76"/>
      <c r="F62" s="77"/>
      <c r="G62" s="78"/>
      <c r="H62" s="103"/>
      <c r="I62" s="105"/>
      <c r="J62" s="81"/>
      <c r="K62" s="106"/>
      <c r="L62" s="83"/>
      <c r="M62" s="84"/>
      <c r="N62" s="107"/>
      <c r="O62" s="179"/>
      <c r="P62" s="86"/>
      <c r="Q62" s="87"/>
      <c r="R62" s="87"/>
    </row>
    <row r="63" spans="2:18" s="9" customFormat="1" ht="31.5" customHeight="1" x14ac:dyDescent="0.25">
      <c r="B63" s="74"/>
      <c r="C63" s="76"/>
      <c r="D63" s="76"/>
      <c r="E63" s="76"/>
      <c r="F63" s="77"/>
      <c r="G63" s="78"/>
      <c r="H63" s="103"/>
      <c r="I63" s="105"/>
      <c r="J63" s="81"/>
      <c r="K63" s="106"/>
      <c r="L63" s="83"/>
      <c r="M63" s="84"/>
      <c r="N63" s="107"/>
      <c r="O63" s="179"/>
      <c r="P63" s="86"/>
      <c r="Q63" s="87"/>
      <c r="R63" s="87"/>
    </row>
    <row r="64" spans="2:18" s="9" customFormat="1" ht="31.5" customHeight="1" x14ac:dyDescent="0.25">
      <c r="B64" s="74"/>
      <c r="C64" s="76"/>
      <c r="D64" s="76"/>
      <c r="E64" s="76"/>
      <c r="F64" s="77"/>
      <c r="G64" s="78"/>
      <c r="H64" s="103"/>
      <c r="I64" s="105"/>
      <c r="J64" s="81"/>
      <c r="K64" s="106"/>
      <c r="L64" s="83"/>
      <c r="M64" s="84"/>
      <c r="N64" s="107"/>
      <c r="O64" s="179"/>
      <c r="P64" s="86"/>
      <c r="Q64" s="87"/>
      <c r="R64" s="87"/>
    </row>
    <row r="65" spans="2:18" s="9" customFormat="1" ht="31.5" customHeight="1" x14ac:dyDescent="0.25">
      <c r="B65" s="74"/>
      <c r="C65" s="76"/>
      <c r="D65" s="76"/>
      <c r="E65" s="76"/>
      <c r="F65" s="77"/>
      <c r="G65" s="78"/>
      <c r="H65" s="103"/>
      <c r="I65" s="105"/>
      <c r="J65" s="81"/>
      <c r="K65" s="106"/>
      <c r="L65" s="83"/>
      <c r="M65" s="84"/>
      <c r="N65" s="107"/>
      <c r="O65" s="179"/>
      <c r="P65" s="86"/>
      <c r="Q65" s="87"/>
      <c r="R65" s="87"/>
    </row>
    <row r="66" spans="2:18" s="101" customFormat="1" ht="31.5" customHeight="1" x14ac:dyDescent="0.25">
      <c r="B66" s="115"/>
      <c r="C66" s="91"/>
      <c r="D66" s="91"/>
      <c r="E66" s="91"/>
      <c r="F66" s="90"/>
      <c r="G66" s="91"/>
      <c r="H66" s="92"/>
      <c r="I66" s="108"/>
      <c r="J66" s="94"/>
      <c r="K66" s="95"/>
      <c r="L66" s="96"/>
      <c r="M66" s="97"/>
      <c r="N66" s="109"/>
      <c r="O66" s="237"/>
      <c r="P66" s="99"/>
      <c r="Q66" s="100"/>
      <c r="R66" s="100"/>
    </row>
    <row r="67" spans="2:18" s="9" customFormat="1" ht="31.5" customHeight="1" x14ac:dyDescent="0.25">
      <c r="B67" s="74"/>
      <c r="C67" s="76"/>
      <c r="D67" s="76"/>
      <c r="E67" s="76"/>
      <c r="F67" s="77"/>
      <c r="G67" s="78"/>
      <c r="H67" s="103"/>
      <c r="I67" s="105"/>
      <c r="J67" s="81"/>
      <c r="K67" s="106"/>
      <c r="L67" s="83"/>
      <c r="M67" s="84"/>
      <c r="N67" s="107"/>
      <c r="O67" s="179"/>
      <c r="P67" s="86"/>
      <c r="Q67" s="87"/>
      <c r="R67" s="87"/>
    </row>
    <row r="68" spans="2:18" s="9" customFormat="1" ht="31.5" customHeight="1" x14ac:dyDescent="0.25">
      <c r="B68" s="74"/>
      <c r="C68" s="76"/>
      <c r="D68" s="76"/>
      <c r="E68" s="76"/>
      <c r="F68" s="77"/>
      <c r="G68" s="78"/>
      <c r="H68" s="103"/>
      <c r="I68" s="105"/>
      <c r="J68" s="81"/>
      <c r="K68" s="106"/>
      <c r="L68" s="83"/>
      <c r="M68" s="84"/>
      <c r="N68" s="107"/>
      <c r="O68" s="179"/>
      <c r="P68" s="86"/>
      <c r="Q68" s="87"/>
      <c r="R68" s="87"/>
    </row>
    <row r="69" spans="2:18" s="9" customFormat="1" ht="31.5" customHeight="1" x14ac:dyDescent="0.25">
      <c r="B69" s="74"/>
      <c r="C69" s="76"/>
      <c r="D69" s="76"/>
      <c r="E69" s="76"/>
      <c r="F69" s="77"/>
      <c r="G69" s="78"/>
      <c r="H69" s="103"/>
      <c r="I69" s="105"/>
      <c r="J69" s="81"/>
      <c r="K69" s="106"/>
      <c r="L69" s="83"/>
      <c r="M69" s="84"/>
      <c r="N69" s="107"/>
      <c r="O69" s="179"/>
      <c r="P69" s="86"/>
      <c r="Q69" s="87"/>
      <c r="R69" s="87"/>
    </row>
    <row r="70" spans="2:18" s="9" customFormat="1" ht="31.5" customHeight="1" x14ac:dyDescent="0.25">
      <c r="B70" s="74"/>
      <c r="C70" s="76"/>
      <c r="D70" s="76"/>
      <c r="E70" s="76"/>
      <c r="F70" s="77"/>
      <c r="G70" s="78"/>
      <c r="H70" s="103"/>
      <c r="I70" s="105"/>
      <c r="J70" s="81"/>
      <c r="K70" s="106"/>
      <c r="L70" s="83"/>
      <c r="M70" s="84"/>
      <c r="N70" s="107"/>
      <c r="O70" s="179"/>
      <c r="P70" s="86"/>
      <c r="Q70" s="87"/>
      <c r="R70" s="87"/>
    </row>
    <row r="71" spans="2:18" s="9" customFormat="1" ht="31.5" customHeight="1" x14ac:dyDescent="0.25">
      <c r="B71" s="74"/>
      <c r="C71" s="76"/>
      <c r="D71" s="76"/>
      <c r="E71" s="76"/>
      <c r="F71" s="77"/>
      <c r="G71" s="78"/>
      <c r="H71" s="103"/>
      <c r="I71" s="105"/>
      <c r="J71" s="81"/>
      <c r="K71" s="106"/>
      <c r="L71" s="83"/>
      <c r="M71" s="84"/>
      <c r="N71" s="107"/>
      <c r="O71" s="179"/>
      <c r="P71" s="86"/>
      <c r="Q71" s="87"/>
      <c r="R71" s="87"/>
    </row>
    <row r="72" spans="2:18" s="9" customFormat="1" ht="31.5" customHeight="1" x14ac:dyDescent="0.25">
      <c r="B72" s="74"/>
      <c r="C72" s="76"/>
      <c r="D72" s="76"/>
      <c r="E72" s="76"/>
      <c r="F72" s="77"/>
      <c r="G72" s="78"/>
      <c r="H72" s="103"/>
      <c r="I72" s="105"/>
      <c r="J72" s="81"/>
      <c r="K72" s="106"/>
      <c r="L72" s="83"/>
      <c r="M72" s="84"/>
      <c r="N72" s="107"/>
      <c r="O72" s="179"/>
      <c r="P72" s="86"/>
      <c r="Q72" s="87"/>
      <c r="R72" s="87"/>
    </row>
    <row r="73" spans="2:18" s="9" customFormat="1" ht="31.5" customHeight="1" x14ac:dyDescent="0.25">
      <c r="B73" s="74"/>
      <c r="C73" s="76"/>
      <c r="D73" s="76"/>
      <c r="E73" s="76"/>
      <c r="F73" s="77"/>
      <c r="G73" s="78"/>
      <c r="H73" s="103"/>
      <c r="I73" s="105"/>
      <c r="J73" s="81"/>
      <c r="K73" s="106"/>
      <c r="L73" s="83"/>
      <c r="M73" s="84"/>
      <c r="N73" s="107"/>
      <c r="O73" s="179"/>
      <c r="P73" s="86"/>
      <c r="Q73" s="87"/>
      <c r="R73" s="87"/>
    </row>
    <row r="74" spans="2:18" s="9" customFormat="1" ht="31.5" customHeight="1" x14ac:dyDescent="0.25">
      <c r="B74" s="74"/>
      <c r="C74" s="76"/>
      <c r="D74" s="76"/>
      <c r="E74" s="76"/>
      <c r="F74" s="77"/>
      <c r="G74" s="78"/>
      <c r="H74" s="103"/>
      <c r="I74" s="105"/>
      <c r="J74" s="81"/>
      <c r="K74" s="106"/>
      <c r="L74" s="83"/>
      <c r="M74" s="84"/>
      <c r="N74" s="107"/>
      <c r="O74" s="179"/>
      <c r="P74" s="86"/>
      <c r="Q74" s="87"/>
      <c r="R74" s="87"/>
    </row>
    <row r="75" spans="2:18" s="9" customFormat="1" ht="31.5" customHeight="1" x14ac:dyDescent="0.25">
      <c r="B75" s="74"/>
      <c r="C75" s="76"/>
      <c r="D75" s="76"/>
      <c r="E75" s="76"/>
      <c r="F75" s="77"/>
      <c r="G75" s="78"/>
      <c r="H75" s="103"/>
      <c r="I75" s="105"/>
      <c r="J75" s="81"/>
      <c r="K75" s="106"/>
      <c r="L75" s="83"/>
      <c r="M75" s="84"/>
      <c r="N75" s="107"/>
      <c r="O75" s="179"/>
      <c r="P75" s="86"/>
      <c r="Q75" s="87"/>
      <c r="R75" s="87"/>
    </row>
    <row r="76" spans="2:18" s="9" customFormat="1" ht="31.5" customHeight="1" x14ac:dyDescent="0.25">
      <c r="B76" s="74"/>
      <c r="C76" s="76"/>
      <c r="D76" s="76"/>
      <c r="E76" s="76"/>
      <c r="F76" s="77"/>
      <c r="G76" s="78"/>
      <c r="H76" s="103"/>
      <c r="I76" s="105"/>
      <c r="J76" s="81"/>
      <c r="K76" s="106"/>
      <c r="L76" s="83"/>
      <c r="M76" s="84"/>
      <c r="N76" s="107"/>
      <c r="O76" s="179"/>
      <c r="P76" s="86"/>
      <c r="Q76" s="87"/>
      <c r="R76" s="87"/>
    </row>
    <row r="77" spans="2:18" s="9" customFormat="1" ht="31.5" customHeight="1" x14ac:dyDescent="0.25">
      <c r="B77" s="74"/>
      <c r="C77" s="76"/>
      <c r="D77" s="76"/>
      <c r="E77" s="76"/>
      <c r="F77" s="77"/>
      <c r="G77" s="78"/>
      <c r="H77" s="103"/>
      <c r="I77" s="105"/>
      <c r="J77" s="81"/>
      <c r="K77" s="106"/>
      <c r="L77" s="83"/>
      <c r="M77" s="84"/>
      <c r="N77" s="107"/>
      <c r="O77" s="179"/>
      <c r="P77" s="86"/>
      <c r="Q77" s="87"/>
      <c r="R77" s="87"/>
    </row>
    <row r="78" spans="2:18" s="9" customFormat="1" ht="31.5" customHeight="1" x14ac:dyDescent="0.25">
      <c r="B78" s="74"/>
      <c r="C78" s="76"/>
      <c r="D78" s="76"/>
      <c r="E78" s="76"/>
      <c r="F78" s="77"/>
      <c r="G78" s="78"/>
      <c r="H78" s="103"/>
      <c r="I78" s="105"/>
      <c r="J78" s="81"/>
      <c r="K78" s="106"/>
      <c r="L78" s="83"/>
      <c r="M78" s="84"/>
      <c r="N78" s="107"/>
      <c r="O78" s="179"/>
      <c r="P78" s="86"/>
      <c r="Q78" s="87"/>
      <c r="R78" s="87"/>
    </row>
    <row r="79" spans="2:18" s="9" customFormat="1" ht="31.5" customHeight="1" x14ac:dyDescent="0.25">
      <c r="I79" s="111"/>
      <c r="M79" s="112"/>
      <c r="N79" s="113"/>
      <c r="O79" s="156"/>
      <c r="R79" s="111"/>
    </row>
  </sheetData>
  <mergeCells count="14">
    <mergeCell ref="R2:R3"/>
    <mergeCell ref="B2:B3"/>
    <mergeCell ref="C2:C3"/>
    <mergeCell ref="D2:D3"/>
    <mergeCell ref="E2:E3"/>
    <mergeCell ref="F2:F3"/>
    <mergeCell ref="G2:G3"/>
    <mergeCell ref="H2:H3"/>
    <mergeCell ref="I2:L2"/>
    <mergeCell ref="M2:M3"/>
    <mergeCell ref="N2:N3"/>
    <mergeCell ref="O2:O3"/>
    <mergeCell ref="P2:P3"/>
    <mergeCell ref="Q2:Q3"/>
  </mergeCells>
  <pageMargins left="0.78740157480314965" right="0" top="0.98425196850393704" bottom="0.74803149606299213" header="0.31496062992125984" footer="0.31496062992125984"/>
  <pageSetup paperSize="9" scale="24"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79"/>
  <sheetViews>
    <sheetView zoomScale="77" zoomScaleNormal="77" workbookViewId="0">
      <selection activeCell="R7" sqref="B7:R10"/>
    </sheetView>
  </sheetViews>
  <sheetFormatPr defaultRowHeight="14.25" x14ac:dyDescent="0.2"/>
  <cols>
    <col min="1" max="2" width="4.5703125" style="14" customWidth="1"/>
    <col min="3" max="3" width="37" style="14" customWidth="1"/>
    <col min="4" max="4" width="39.42578125" style="14" customWidth="1"/>
    <col min="5" max="5" width="75.42578125" style="14" customWidth="1"/>
    <col min="6" max="6" width="20.42578125" style="14" customWidth="1"/>
    <col min="7" max="7" width="61.28515625" style="14" customWidth="1"/>
    <col min="8" max="8" width="36.42578125" style="14" customWidth="1"/>
    <col min="9" max="9" width="20.5703125" style="15" customWidth="1"/>
    <col min="10" max="10" width="8.28515625" style="14" customWidth="1"/>
    <col min="11" max="11" width="42.42578125" style="14" customWidth="1"/>
    <col min="12" max="12" width="26.140625" style="14" customWidth="1"/>
    <col min="13" max="13" width="17.140625" style="124" customWidth="1"/>
    <col min="14" max="14" width="26.7109375" style="209" customWidth="1"/>
    <col min="15" max="15" width="35.7109375" style="308" customWidth="1"/>
    <col min="16" max="16" width="17.7109375" style="14" customWidth="1"/>
    <col min="17" max="17" width="19.7109375" style="14" customWidth="1"/>
    <col min="18" max="18" width="9.5703125" style="14" customWidth="1"/>
    <col min="19" max="19" width="13.7109375" style="14" customWidth="1"/>
    <col min="20" max="20" width="17.85546875" style="14" customWidth="1"/>
    <col min="21" max="16384" width="9.140625" style="14"/>
  </cols>
  <sheetData>
    <row r="1" spans="1:20" ht="18" x14ac:dyDescent="0.25">
      <c r="B1" s="286" t="s">
        <v>2494</v>
      </c>
      <c r="C1" s="286"/>
      <c r="D1" s="12"/>
      <c r="E1" s="12"/>
      <c r="F1" s="12"/>
      <c r="G1" s="12"/>
      <c r="H1" s="12"/>
      <c r="I1" s="12"/>
      <c r="J1" s="12"/>
      <c r="K1" s="12"/>
      <c r="L1" s="12"/>
      <c r="M1" s="12"/>
      <c r="N1" s="12"/>
      <c r="O1" s="218"/>
      <c r="P1" s="12"/>
      <c r="Q1" s="287">
        <f>SUM(Q4:Q1305)</f>
        <v>560000000</v>
      </c>
    </row>
    <row r="2" spans="1:20" s="39" customFormat="1" ht="18.75" customHeight="1" x14ac:dyDescent="0.25">
      <c r="B2" s="347" t="s">
        <v>1021</v>
      </c>
      <c r="C2" s="347" t="s">
        <v>312</v>
      </c>
      <c r="D2" s="347" t="s">
        <v>205</v>
      </c>
      <c r="E2" s="347" t="s">
        <v>313</v>
      </c>
      <c r="F2" s="347" t="s">
        <v>156</v>
      </c>
      <c r="G2" s="347" t="s">
        <v>314</v>
      </c>
      <c r="H2" s="347" t="s">
        <v>323</v>
      </c>
      <c r="I2" s="351" t="s">
        <v>315</v>
      </c>
      <c r="J2" s="368"/>
      <c r="K2" s="368"/>
      <c r="L2" s="369"/>
      <c r="M2" s="354" t="s">
        <v>316</v>
      </c>
      <c r="N2" s="355" t="s">
        <v>317</v>
      </c>
      <c r="O2" s="347" t="s">
        <v>321</v>
      </c>
      <c r="P2" s="347" t="s">
        <v>322</v>
      </c>
      <c r="Q2" s="347" t="s">
        <v>297</v>
      </c>
      <c r="R2" s="347" t="s">
        <v>202</v>
      </c>
      <c r="S2" s="354"/>
      <c r="T2" s="347" t="s">
        <v>318</v>
      </c>
    </row>
    <row r="3" spans="1:20" s="39" customFormat="1" ht="31.5" customHeight="1" x14ac:dyDescent="0.25">
      <c r="B3" s="367"/>
      <c r="C3" s="367"/>
      <c r="D3" s="367"/>
      <c r="E3" s="367"/>
      <c r="F3" s="367"/>
      <c r="G3" s="367"/>
      <c r="H3" s="367"/>
      <c r="I3" s="283" t="s">
        <v>292</v>
      </c>
      <c r="J3" s="284" t="s">
        <v>319</v>
      </c>
      <c r="K3" s="283" t="s">
        <v>201</v>
      </c>
      <c r="L3" s="283" t="s">
        <v>320</v>
      </c>
      <c r="M3" s="367"/>
      <c r="N3" s="367"/>
      <c r="O3" s="370"/>
      <c r="P3" s="367"/>
      <c r="Q3" s="367"/>
      <c r="R3" s="367"/>
      <c r="S3" s="367" t="s">
        <v>316</v>
      </c>
      <c r="T3" s="367"/>
    </row>
    <row r="4" spans="1:20" s="39" customFormat="1" ht="20.25" customHeight="1" x14ac:dyDescent="0.25">
      <c r="B4" s="82">
        <v>1</v>
      </c>
      <c r="C4" s="102" t="s">
        <v>2495</v>
      </c>
      <c r="D4" s="76" t="s">
        <v>2496</v>
      </c>
      <c r="E4" s="77" t="s">
        <v>2497</v>
      </c>
      <c r="F4" s="77" t="s">
        <v>1928</v>
      </c>
      <c r="G4" s="78" t="s">
        <v>2498</v>
      </c>
      <c r="H4" s="103" t="s">
        <v>295</v>
      </c>
      <c r="I4" s="110" t="s">
        <v>2507</v>
      </c>
      <c r="J4" s="81" t="s">
        <v>2499</v>
      </c>
      <c r="K4" s="82" t="s">
        <v>2500</v>
      </c>
      <c r="L4" s="83" t="s">
        <v>760</v>
      </c>
      <c r="M4" s="84">
        <v>44316</v>
      </c>
      <c r="N4" s="85" t="s">
        <v>2501</v>
      </c>
      <c r="O4" s="155" t="s">
        <v>2502</v>
      </c>
      <c r="P4" s="86" t="s">
        <v>2503</v>
      </c>
      <c r="Q4" s="87">
        <v>50000000</v>
      </c>
      <c r="R4" s="87">
        <v>134</v>
      </c>
      <c r="S4" s="84">
        <v>46142</v>
      </c>
      <c r="T4" s="81"/>
    </row>
    <row r="5" spans="1:20" s="39" customFormat="1" ht="20.25" customHeight="1" x14ac:dyDescent="0.25">
      <c r="B5" s="82">
        <v>2</v>
      </c>
      <c r="C5" s="102" t="s">
        <v>2511</v>
      </c>
      <c r="D5" s="76" t="s">
        <v>2505</v>
      </c>
      <c r="E5" s="77" t="s">
        <v>1900</v>
      </c>
      <c r="F5" s="77" t="s">
        <v>1928</v>
      </c>
      <c r="G5" s="78" t="s">
        <v>2498</v>
      </c>
      <c r="H5" s="79" t="s">
        <v>307</v>
      </c>
      <c r="I5" s="110" t="s">
        <v>2506</v>
      </c>
      <c r="J5" s="81" t="s">
        <v>2499</v>
      </c>
      <c r="K5" s="82" t="s">
        <v>2512</v>
      </c>
      <c r="L5" s="83" t="s">
        <v>760</v>
      </c>
      <c r="M5" s="84">
        <v>44319</v>
      </c>
      <c r="N5" s="85" t="s">
        <v>2508</v>
      </c>
      <c r="O5" s="155" t="s">
        <v>2510</v>
      </c>
      <c r="P5" s="86" t="s">
        <v>2509</v>
      </c>
      <c r="Q5" s="87">
        <v>510000000</v>
      </c>
      <c r="R5" s="87">
        <v>135</v>
      </c>
      <c r="S5" s="84">
        <v>44319</v>
      </c>
      <c r="T5" s="81"/>
    </row>
    <row r="6" spans="1:20" s="39" customFormat="1" ht="31.5" customHeight="1" x14ac:dyDescent="0.25">
      <c r="B6" s="82">
        <v>3</v>
      </c>
      <c r="C6" s="102"/>
      <c r="D6" s="76"/>
      <c r="E6" s="77"/>
      <c r="F6" s="77"/>
      <c r="G6" s="78"/>
      <c r="H6" s="103"/>
      <c r="I6" s="104"/>
      <c r="J6" s="81"/>
      <c r="K6" s="82"/>
      <c r="L6" s="83"/>
      <c r="M6" s="84"/>
      <c r="N6" s="85"/>
      <c r="O6" s="288"/>
      <c r="P6" s="86"/>
      <c r="Q6" s="87"/>
      <c r="R6" s="87"/>
      <c r="S6" s="87"/>
      <c r="T6" s="299"/>
    </row>
    <row r="7" spans="1:20" s="39" customFormat="1" ht="31.5" customHeight="1" x14ac:dyDescent="0.25">
      <c r="B7" s="82">
        <v>4</v>
      </c>
      <c r="C7" s="102"/>
      <c r="D7" s="76"/>
      <c r="E7" s="77"/>
      <c r="F7" s="77"/>
      <c r="G7" s="78"/>
      <c r="H7" s="103"/>
      <c r="I7" s="104"/>
      <c r="J7" s="81"/>
      <c r="K7" s="82"/>
      <c r="L7" s="293"/>
      <c r="M7" s="84"/>
      <c r="N7" s="85"/>
      <c r="O7" s="288"/>
      <c r="P7" s="86"/>
      <c r="Q7" s="87"/>
      <c r="R7" s="87"/>
      <c r="S7" s="87"/>
      <c r="T7" s="299"/>
    </row>
    <row r="8" spans="1:20" s="39" customFormat="1" ht="31.5" customHeight="1" x14ac:dyDescent="0.25">
      <c r="A8" s="78"/>
      <c r="B8" s="82">
        <v>5</v>
      </c>
      <c r="C8" s="102"/>
      <c r="D8" s="76"/>
      <c r="E8" s="77"/>
      <c r="F8" s="77"/>
      <c r="G8" s="78"/>
      <c r="H8" s="103"/>
      <c r="I8" s="104"/>
      <c r="J8" s="81"/>
      <c r="K8" s="82"/>
      <c r="L8" s="83"/>
      <c r="M8" s="84"/>
      <c r="N8" s="85"/>
      <c r="O8" s="288"/>
      <c r="P8" s="86"/>
      <c r="Q8" s="87"/>
      <c r="R8" s="87"/>
      <c r="S8" s="87"/>
      <c r="T8" s="299"/>
    </row>
    <row r="9" spans="1:20" s="39" customFormat="1" ht="31.5" customHeight="1" x14ac:dyDescent="0.25">
      <c r="B9" s="82">
        <v>6</v>
      </c>
      <c r="C9" s="102"/>
      <c r="D9" s="76"/>
      <c r="E9" s="77"/>
      <c r="F9" s="77"/>
      <c r="G9" s="78"/>
      <c r="H9" s="103"/>
      <c r="I9" s="104"/>
      <c r="J9" s="81"/>
      <c r="K9" s="82"/>
      <c r="L9" s="293"/>
      <c r="M9" s="84"/>
      <c r="N9" s="85"/>
      <c r="O9" s="288"/>
      <c r="P9" s="86"/>
      <c r="Q9" s="87"/>
      <c r="R9" s="87"/>
      <c r="S9" s="87"/>
      <c r="T9" s="299"/>
    </row>
    <row r="10" spans="1:20" s="39" customFormat="1" ht="31.5" customHeight="1" x14ac:dyDescent="0.25">
      <c r="B10" s="82">
        <v>7</v>
      </c>
      <c r="C10" s="102"/>
      <c r="D10" s="76"/>
      <c r="E10" s="77"/>
      <c r="F10" s="77"/>
      <c r="G10" s="78"/>
      <c r="H10" s="103"/>
      <c r="I10" s="104"/>
      <c r="J10" s="81"/>
      <c r="K10" s="82"/>
      <c r="L10" s="83"/>
      <c r="M10" s="84"/>
      <c r="N10" s="85"/>
      <c r="O10" s="288"/>
      <c r="P10" s="86"/>
      <c r="Q10" s="87"/>
      <c r="R10" s="87"/>
      <c r="S10" s="87"/>
      <c r="T10" s="299"/>
    </row>
    <row r="11" spans="1:20" s="39" customFormat="1" ht="31.5" customHeight="1" x14ac:dyDescent="0.25">
      <c r="B11" s="82"/>
      <c r="C11" s="102"/>
      <c r="D11" s="76"/>
      <c r="E11" s="77"/>
      <c r="F11" s="77"/>
      <c r="G11" s="78"/>
      <c r="H11" s="103"/>
      <c r="I11" s="104"/>
      <c r="J11" s="81"/>
      <c r="K11" s="82"/>
      <c r="L11" s="83"/>
      <c r="M11" s="84"/>
      <c r="N11" s="85"/>
      <c r="O11" s="288"/>
      <c r="P11" s="86"/>
      <c r="Q11" s="87"/>
      <c r="R11" s="87"/>
      <c r="S11" s="87"/>
      <c r="T11" s="299"/>
    </row>
    <row r="12" spans="1:20" s="39" customFormat="1" ht="31.5" customHeight="1" x14ac:dyDescent="0.25">
      <c r="B12" s="82"/>
      <c r="C12" s="102"/>
      <c r="D12" s="76"/>
      <c r="E12" s="77"/>
      <c r="F12" s="77"/>
      <c r="G12" s="78"/>
      <c r="H12" s="103"/>
      <c r="I12" s="104"/>
      <c r="J12" s="81"/>
      <c r="K12" s="82"/>
      <c r="L12" s="83"/>
      <c r="M12" s="84"/>
      <c r="N12" s="85"/>
      <c r="O12" s="288"/>
      <c r="P12" s="86"/>
      <c r="Q12" s="87"/>
      <c r="R12" s="87"/>
      <c r="S12" s="87"/>
      <c r="T12" s="299"/>
    </row>
    <row r="13" spans="1:20" s="39" customFormat="1" ht="31.5" customHeight="1" x14ac:dyDescent="0.25">
      <c r="B13" s="82"/>
      <c r="C13" s="102"/>
      <c r="D13" s="76"/>
      <c r="E13" s="77"/>
      <c r="F13" s="77"/>
      <c r="G13" s="78"/>
      <c r="H13" s="103"/>
      <c r="I13" s="104"/>
      <c r="J13" s="81"/>
      <c r="K13" s="82"/>
      <c r="L13" s="83"/>
      <c r="M13" s="84"/>
      <c r="N13" s="85"/>
      <c r="O13" s="288"/>
      <c r="P13" s="86"/>
      <c r="Q13" s="87"/>
      <c r="R13" s="87"/>
      <c r="S13" s="87"/>
      <c r="T13" s="299"/>
    </row>
    <row r="14" spans="1:20" s="39" customFormat="1" ht="31.5" customHeight="1" x14ac:dyDescent="0.25">
      <c r="B14" s="82"/>
      <c r="C14" s="102"/>
      <c r="D14" s="76"/>
      <c r="E14" s="77"/>
      <c r="F14" s="77"/>
      <c r="G14" s="78"/>
      <c r="H14" s="103"/>
      <c r="I14" s="104"/>
      <c r="J14" s="81"/>
      <c r="K14" s="82"/>
      <c r="L14" s="83"/>
      <c r="M14" s="84"/>
      <c r="N14" s="85"/>
      <c r="O14" s="288"/>
      <c r="P14" s="86"/>
      <c r="Q14" s="87"/>
      <c r="R14" s="87"/>
      <c r="S14" s="87"/>
      <c r="T14" s="299"/>
    </row>
    <row r="15" spans="1:20" s="39" customFormat="1" ht="31.5" customHeight="1" x14ac:dyDescent="0.25">
      <c r="B15" s="82"/>
      <c r="C15" s="102"/>
      <c r="D15" s="76"/>
      <c r="E15" s="77"/>
      <c r="F15" s="77"/>
      <c r="G15" s="78"/>
      <c r="H15" s="103"/>
      <c r="I15" s="104"/>
      <c r="J15" s="81"/>
      <c r="K15" s="82"/>
      <c r="L15" s="83"/>
      <c r="M15" s="84"/>
      <c r="N15" s="85"/>
      <c r="O15" s="288"/>
      <c r="P15" s="86"/>
      <c r="Q15" s="87"/>
      <c r="R15" s="87"/>
      <c r="S15" s="87"/>
      <c r="T15" s="299"/>
    </row>
    <row r="16" spans="1:20" s="39" customFormat="1" ht="31.5" customHeight="1" x14ac:dyDescent="0.25">
      <c r="B16" s="82"/>
      <c r="C16" s="102"/>
      <c r="D16" s="76"/>
      <c r="E16" s="77"/>
      <c r="F16" s="77"/>
      <c r="G16" s="78"/>
      <c r="H16" s="103"/>
      <c r="I16" s="104"/>
      <c r="J16" s="81"/>
      <c r="K16" s="82"/>
      <c r="L16" s="83"/>
      <c r="M16" s="84"/>
      <c r="N16" s="85"/>
      <c r="O16" s="288"/>
      <c r="P16" s="86"/>
      <c r="Q16" s="87"/>
      <c r="R16" s="87"/>
      <c r="S16" s="87"/>
      <c r="T16" s="299"/>
    </row>
    <row r="17" spans="2:20" s="285" customFormat="1" ht="31.5" customHeight="1" x14ac:dyDescent="0.25">
      <c r="B17" s="289"/>
      <c r="C17" s="290"/>
      <c r="D17" s="290"/>
      <c r="E17" s="290"/>
      <c r="F17" s="291"/>
      <c r="G17" s="266"/>
      <c r="H17" s="292"/>
      <c r="I17" s="300"/>
      <c r="J17" s="301"/>
      <c r="K17" s="172"/>
      <c r="L17" s="293"/>
      <c r="M17" s="294"/>
      <c r="N17" s="302"/>
      <c r="O17" s="296"/>
      <c r="P17" s="297"/>
      <c r="Q17" s="298"/>
      <c r="R17" s="298"/>
      <c r="S17" s="298"/>
      <c r="T17" s="172"/>
    </row>
    <row r="18" spans="2:20" s="39" customFormat="1" ht="31.5" customHeight="1" x14ac:dyDescent="0.25">
      <c r="B18" s="82"/>
      <c r="C18" s="102"/>
      <c r="D18" s="76"/>
      <c r="E18" s="77"/>
      <c r="F18" s="77"/>
      <c r="G18" s="78"/>
      <c r="H18" s="103"/>
      <c r="I18" s="104"/>
      <c r="J18" s="81"/>
      <c r="K18" s="82"/>
      <c r="L18" s="83"/>
      <c r="M18" s="84"/>
      <c r="N18" s="85"/>
      <c r="O18" s="288"/>
      <c r="P18" s="86"/>
      <c r="Q18" s="87"/>
      <c r="R18" s="87"/>
      <c r="S18" s="87"/>
      <c r="T18" s="299"/>
    </row>
    <row r="19" spans="2:20" s="39" customFormat="1" ht="31.5" customHeight="1" x14ac:dyDescent="0.25">
      <c r="B19" s="82"/>
      <c r="C19" s="102"/>
      <c r="D19" s="76"/>
      <c r="E19" s="77"/>
      <c r="F19" s="77"/>
      <c r="G19" s="78"/>
      <c r="H19" s="103"/>
      <c r="I19" s="104"/>
      <c r="J19" s="81"/>
      <c r="K19" s="82"/>
      <c r="L19" s="83"/>
      <c r="M19" s="84"/>
      <c r="N19" s="85"/>
      <c r="O19" s="288"/>
      <c r="P19" s="86"/>
      <c r="Q19" s="87"/>
      <c r="R19" s="87"/>
      <c r="S19" s="87"/>
      <c r="T19" s="299"/>
    </row>
    <row r="20" spans="2:20" s="39" customFormat="1" ht="31.5" customHeight="1" x14ac:dyDescent="0.25">
      <c r="B20" s="82"/>
      <c r="C20" s="102"/>
      <c r="D20" s="76"/>
      <c r="E20" s="77"/>
      <c r="F20" s="77"/>
      <c r="G20" s="78"/>
      <c r="H20" s="103"/>
      <c r="I20" s="104"/>
      <c r="J20" s="81"/>
      <c r="K20" s="82"/>
      <c r="L20" s="83"/>
      <c r="M20" s="84"/>
      <c r="N20" s="85"/>
      <c r="O20" s="288"/>
      <c r="P20" s="86"/>
      <c r="Q20" s="87"/>
      <c r="R20" s="87"/>
      <c r="S20" s="87"/>
      <c r="T20" s="299"/>
    </row>
    <row r="21" spans="2:20" s="39" customFormat="1" ht="31.5" customHeight="1" x14ac:dyDescent="0.25">
      <c r="B21" s="82"/>
      <c r="C21" s="102"/>
      <c r="D21" s="76"/>
      <c r="E21" s="77"/>
      <c r="F21" s="77"/>
      <c r="G21" s="78"/>
      <c r="H21" s="103"/>
      <c r="I21" s="104"/>
      <c r="J21" s="81"/>
      <c r="K21" s="82"/>
      <c r="L21" s="83"/>
      <c r="M21" s="84"/>
      <c r="N21" s="85"/>
      <c r="O21" s="288"/>
      <c r="P21" s="86"/>
      <c r="Q21" s="87"/>
      <c r="R21" s="87"/>
      <c r="S21" s="87"/>
      <c r="T21" s="299"/>
    </row>
    <row r="22" spans="2:20" s="39" customFormat="1" ht="31.5" customHeight="1" x14ac:dyDescent="0.25">
      <c r="B22" s="82"/>
      <c r="C22" s="102"/>
      <c r="D22" s="76"/>
      <c r="E22" s="77"/>
      <c r="F22" s="77"/>
      <c r="G22" s="78"/>
      <c r="H22" s="103"/>
      <c r="I22" s="104"/>
      <c r="J22" s="81"/>
      <c r="K22" s="82"/>
      <c r="L22" s="83"/>
      <c r="M22" s="84"/>
      <c r="N22" s="85"/>
      <c r="O22" s="288"/>
      <c r="P22" s="86"/>
      <c r="Q22" s="87"/>
      <c r="R22" s="87"/>
      <c r="S22" s="87"/>
      <c r="T22" s="299"/>
    </row>
    <row r="23" spans="2:20" s="285" customFormat="1" ht="31.5" customHeight="1" x14ac:dyDescent="0.25">
      <c r="B23" s="289"/>
      <c r="C23" s="290"/>
      <c r="D23" s="290"/>
      <c r="E23" s="290"/>
      <c r="F23" s="291"/>
      <c r="G23" s="266"/>
      <c r="H23" s="292"/>
      <c r="I23" s="303"/>
      <c r="J23" s="301"/>
      <c r="K23" s="172"/>
      <c r="L23" s="293"/>
      <c r="M23" s="294"/>
      <c r="N23" s="295"/>
      <c r="O23" s="296"/>
      <c r="P23" s="297"/>
      <c r="Q23" s="298"/>
      <c r="R23" s="298"/>
      <c r="S23" s="298"/>
      <c r="T23" s="304"/>
    </row>
    <row r="24" spans="2:20" s="39" customFormat="1" ht="31.5" customHeight="1" x14ac:dyDescent="0.25">
      <c r="B24" s="82"/>
      <c r="C24" s="102"/>
      <c r="D24" s="76"/>
      <c r="E24" s="77"/>
      <c r="F24" s="77"/>
      <c r="G24" s="78"/>
      <c r="H24" s="103"/>
      <c r="I24" s="104"/>
      <c r="J24" s="81"/>
      <c r="K24" s="82"/>
      <c r="L24" s="83"/>
      <c r="M24" s="84"/>
      <c r="N24" s="85"/>
      <c r="O24" s="288"/>
      <c r="P24" s="86"/>
      <c r="Q24" s="87"/>
      <c r="R24" s="87"/>
      <c r="S24" s="87"/>
      <c r="T24" s="299"/>
    </row>
    <row r="25" spans="2:20" s="39" customFormat="1" ht="31.5" customHeight="1" x14ac:dyDescent="0.25">
      <c r="B25" s="82"/>
      <c r="C25" s="102"/>
      <c r="D25" s="76"/>
      <c r="E25" s="77"/>
      <c r="F25" s="77"/>
      <c r="G25" s="78"/>
      <c r="H25" s="103"/>
      <c r="I25" s="104"/>
      <c r="J25" s="81"/>
      <c r="K25" s="82"/>
      <c r="L25" s="83"/>
      <c r="M25" s="84"/>
      <c r="N25" s="85"/>
      <c r="O25" s="288"/>
      <c r="P25" s="86"/>
      <c r="Q25" s="87"/>
      <c r="R25" s="87"/>
      <c r="S25" s="87"/>
      <c r="T25" s="299"/>
    </row>
    <row r="26" spans="2:20" s="39" customFormat="1" ht="31.5" customHeight="1" x14ac:dyDescent="0.25">
      <c r="B26" s="82"/>
      <c r="C26" s="102"/>
      <c r="D26" s="76"/>
      <c r="E26" s="77"/>
      <c r="F26" s="77"/>
      <c r="G26" s="78"/>
      <c r="H26" s="103"/>
      <c r="I26" s="104"/>
      <c r="J26" s="81"/>
      <c r="K26" s="82"/>
      <c r="L26" s="83"/>
      <c r="M26" s="84"/>
      <c r="N26" s="85"/>
      <c r="O26" s="288"/>
      <c r="P26" s="86"/>
      <c r="Q26" s="87"/>
      <c r="R26" s="87"/>
      <c r="S26" s="87"/>
      <c r="T26" s="299"/>
    </row>
    <row r="27" spans="2:20" s="39" customFormat="1" ht="31.5" customHeight="1" x14ac:dyDescent="0.25">
      <c r="B27" s="82"/>
      <c r="C27" s="102"/>
      <c r="D27" s="76"/>
      <c r="E27" s="77"/>
      <c r="F27" s="77"/>
      <c r="G27" s="78"/>
      <c r="H27" s="103"/>
      <c r="I27" s="104"/>
      <c r="J27" s="81"/>
      <c r="K27" s="82"/>
      <c r="L27" s="83"/>
      <c r="M27" s="84"/>
      <c r="N27" s="85"/>
      <c r="O27" s="288"/>
      <c r="P27" s="86"/>
      <c r="Q27" s="87"/>
      <c r="R27" s="87"/>
      <c r="S27" s="87"/>
      <c r="T27" s="299"/>
    </row>
    <row r="28" spans="2:20" s="39" customFormat="1" ht="31.5" customHeight="1" x14ac:dyDescent="0.25">
      <c r="B28" s="82"/>
      <c r="C28" s="102"/>
      <c r="D28" s="76"/>
      <c r="E28" s="77"/>
      <c r="F28" s="77"/>
      <c r="G28" s="78"/>
      <c r="H28" s="103"/>
      <c r="I28" s="104"/>
      <c r="J28" s="81"/>
      <c r="K28" s="82"/>
      <c r="L28" s="83"/>
      <c r="M28" s="84"/>
      <c r="N28" s="85"/>
      <c r="O28" s="288"/>
      <c r="P28" s="86"/>
      <c r="Q28" s="87"/>
      <c r="R28" s="87"/>
      <c r="S28" s="87"/>
      <c r="T28" s="299"/>
    </row>
    <row r="29" spans="2:20" s="39" customFormat="1" ht="31.5" customHeight="1" x14ac:dyDescent="0.25">
      <c r="B29" s="82"/>
      <c r="C29" s="102"/>
      <c r="D29" s="76"/>
      <c r="E29" s="77"/>
      <c r="F29" s="77"/>
      <c r="G29" s="78"/>
      <c r="H29" s="103"/>
      <c r="I29" s="104"/>
      <c r="J29" s="81"/>
      <c r="K29" s="82"/>
      <c r="L29" s="83"/>
      <c r="M29" s="84"/>
      <c r="N29" s="85"/>
      <c r="O29" s="288"/>
      <c r="P29" s="86"/>
      <c r="Q29" s="87"/>
      <c r="R29" s="87"/>
      <c r="S29" s="87"/>
      <c r="T29" s="299"/>
    </row>
    <row r="30" spans="2:20" s="39" customFormat="1" ht="31.5" customHeight="1" x14ac:dyDescent="0.25">
      <c r="B30" s="82"/>
      <c r="C30" s="102"/>
      <c r="D30" s="76"/>
      <c r="E30" s="77"/>
      <c r="F30" s="77"/>
      <c r="G30" s="78"/>
      <c r="H30" s="103"/>
      <c r="I30" s="104"/>
      <c r="J30" s="81"/>
      <c r="K30" s="82"/>
      <c r="L30" s="83"/>
      <c r="M30" s="84"/>
      <c r="N30" s="85"/>
      <c r="O30" s="288"/>
      <c r="P30" s="86"/>
      <c r="Q30" s="87"/>
      <c r="R30" s="87"/>
      <c r="S30" s="87"/>
      <c r="T30" s="299"/>
    </row>
    <row r="31" spans="2:20" s="39" customFormat="1" ht="31.5" customHeight="1" x14ac:dyDescent="0.25">
      <c r="B31" s="82"/>
      <c r="C31" s="102"/>
      <c r="D31" s="76"/>
      <c r="E31" s="77"/>
      <c r="F31" s="77"/>
      <c r="G31" s="78"/>
      <c r="H31" s="103"/>
      <c r="I31" s="104"/>
      <c r="J31" s="81"/>
      <c r="K31" s="82"/>
      <c r="L31" s="83"/>
      <c r="M31" s="84"/>
      <c r="N31" s="85"/>
      <c r="O31" s="288"/>
      <c r="P31" s="86"/>
      <c r="Q31" s="87"/>
      <c r="R31" s="87"/>
      <c r="S31" s="87"/>
      <c r="T31" s="299"/>
    </row>
    <row r="32" spans="2:20" s="39" customFormat="1" ht="31.5" customHeight="1" x14ac:dyDescent="0.25">
      <c r="B32" s="82"/>
      <c r="C32" s="102"/>
      <c r="D32" s="76"/>
      <c r="E32" s="77"/>
      <c r="F32" s="77"/>
      <c r="G32" s="78"/>
      <c r="H32" s="103"/>
      <c r="I32" s="104"/>
      <c r="J32" s="81"/>
      <c r="K32" s="82"/>
      <c r="L32" s="83"/>
      <c r="M32" s="84"/>
      <c r="N32" s="85"/>
      <c r="O32" s="288"/>
      <c r="P32" s="86"/>
      <c r="Q32" s="87"/>
      <c r="R32" s="87"/>
      <c r="S32" s="87"/>
      <c r="T32" s="299"/>
    </row>
    <row r="33" spans="2:20" s="39" customFormat="1" ht="31.5" customHeight="1" x14ac:dyDescent="0.25">
      <c r="B33" s="82"/>
      <c r="C33" s="102"/>
      <c r="D33" s="76"/>
      <c r="E33" s="77"/>
      <c r="F33" s="77"/>
      <c r="G33" s="78"/>
      <c r="H33" s="103"/>
      <c r="I33" s="104"/>
      <c r="J33" s="81"/>
      <c r="K33" s="82"/>
      <c r="L33" s="83"/>
      <c r="M33" s="84"/>
      <c r="N33" s="85"/>
      <c r="O33" s="288"/>
      <c r="P33" s="86"/>
      <c r="Q33" s="87"/>
      <c r="R33" s="87"/>
      <c r="S33" s="87"/>
      <c r="T33" s="299"/>
    </row>
    <row r="34" spans="2:20" s="39" customFormat="1" ht="31.5" customHeight="1" x14ac:dyDescent="0.25">
      <c r="B34" s="82"/>
      <c r="C34" s="102"/>
      <c r="D34" s="76"/>
      <c r="E34" s="77"/>
      <c r="F34" s="77"/>
      <c r="G34" s="78"/>
      <c r="H34" s="103"/>
      <c r="I34" s="104"/>
      <c r="J34" s="81"/>
      <c r="K34" s="82"/>
      <c r="L34" s="83"/>
      <c r="M34" s="84"/>
      <c r="N34" s="85"/>
      <c r="O34" s="288"/>
      <c r="P34" s="86"/>
      <c r="Q34" s="87"/>
      <c r="R34" s="87"/>
      <c r="S34" s="87"/>
      <c r="T34" s="299"/>
    </row>
    <row r="35" spans="2:20" s="39" customFormat="1" ht="31.5" customHeight="1" x14ac:dyDescent="0.25">
      <c r="B35" s="82"/>
      <c r="C35" s="102"/>
      <c r="D35" s="76"/>
      <c r="E35" s="77"/>
      <c r="F35" s="77"/>
      <c r="G35" s="78"/>
      <c r="H35" s="103"/>
      <c r="I35" s="104"/>
      <c r="J35" s="81"/>
      <c r="K35" s="82"/>
      <c r="L35" s="83"/>
      <c r="M35" s="84"/>
      <c r="N35" s="85"/>
      <c r="O35" s="288"/>
      <c r="P35" s="86"/>
      <c r="Q35" s="87"/>
      <c r="R35" s="87"/>
      <c r="S35" s="87"/>
      <c r="T35" s="299"/>
    </row>
    <row r="36" spans="2:20" s="39" customFormat="1" ht="31.5" customHeight="1" x14ac:dyDescent="0.25">
      <c r="B36" s="82"/>
      <c r="C36" s="102"/>
      <c r="D36" s="76"/>
      <c r="E36" s="77"/>
      <c r="F36" s="77"/>
      <c r="G36" s="78"/>
      <c r="H36" s="103"/>
      <c r="I36" s="104"/>
      <c r="J36" s="81"/>
      <c r="K36" s="82"/>
      <c r="L36" s="83"/>
      <c r="M36" s="84"/>
      <c r="N36" s="85"/>
      <c r="O36" s="288"/>
      <c r="P36" s="86"/>
      <c r="Q36" s="87"/>
      <c r="R36" s="87"/>
      <c r="S36" s="87"/>
      <c r="T36" s="299"/>
    </row>
    <row r="37" spans="2:20" s="39" customFormat="1" ht="31.5" customHeight="1" x14ac:dyDescent="0.25">
      <c r="B37" s="82"/>
      <c r="C37" s="103"/>
      <c r="D37" s="76"/>
      <c r="E37" s="77"/>
      <c r="F37" s="77"/>
      <c r="G37" s="78"/>
      <c r="H37" s="103"/>
      <c r="I37" s="104"/>
      <c r="J37" s="81"/>
      <c r="K37" s="82"/>
      <c r="L37" s="83"/>
      <c r="M37" s="84"/>
      <c r="N37" s="85"/>
      <c r="O37" s="288"/>
      <c r="P37" s="86"/>
      <c r="Q37" s="87"/>
      <c r="R37" s="87"/>
      <c r="S37" s="87"/>
      <c r="T37" s="299"/>
    </row>
    <row r="38" spans="2:20" s="39" customFormat="1" ht="31.5" customHeight="1" x14ac:dyDescent="0.25">
      <c r="B38" s="82"/>
      <c r="C38" s="102"/>
      <c r="D38" s="76"/>
      <c r="E38" s="77"/>
      <c r="F38" s="77"/>
      <c r="G38" s="78"/>
      <c r="H38" s="103"/>
      <c r="I38" s="104"/>
      <c r="J38" s="81"/>
      <c r="K38" s="82"/>
      <c r="L38" s="83"/>
      <c r="M38" s="84"/>
      <c r="N38" s="85"/>
      <c r="O38" s="288"/>
      <c r="P38" s="86"/>
      <c r="Q38" s="87"/>
      <c r="R38" s="87"/>
      <c r="S38" s="87"/>
      <c r="T38" s="299"/>
    </row>
    <row r="39" spans="2:20" s="39" customFormat="1" ht="31.5" customHeight="1" x14ac:dyDescent="0.25">
      <c r="B39" s="82"/>
      <c r="C39" s="102"/>
      <c r="D39" s="76"/>
      <c r="E39" s="77"/>
      <c r="F39" s="77"/>
      <c r="G39" s="78"/>
      <c r="H39" s="103"/>
      <c r="I39" s="104"/>
      <c r="J39" s="81"/>
      <c r="K39" s="82"/>
      <c r="L39" s="83"/>
      <c r="M39" s="84"/>
      <c r="N39" s="85"/>
      <c r="O39" s="288"/>
      <c r="P39" s="86"/>
      <c r="Q39" s="87"/>
      <c r="R39" s="87"/>
      <c r="S39" s="87"/>
      <c r="T39" s="299"/>
    </row>
    <row r="40" spans="2:20" s="39" customFormat="1" ht="31.5" customHeight="1" x14ac:dyDescent="0.25">
      <c r="B40" s="82"/>
      <c r="C40" s="102"/>
      <c r="D40" s="76"/>
      <c r="E40" s="77"/>
      <c r="F40" s="77"/>
      <c r="G40" s="78"/>
      <c r="H40" s="103"/>
      <c r="I40" s="104"/>
      <c r="J40" s="81"/>
      <c r="K40" s="82"/>
      <c r="L40" s="83"/>
      <c r="M40" s="84"/>
      <c r="N40" s="85"/>
      <c r="O40" s="288"/>
      <c r="P40" s="86"/>
      <c r="Q40" s="87"/>
      <c r="R40" s="87"/>
      <c r="S40" s="87"/>
      <c r="T40" s="299"/>
    </row>
    <row r="41" spans="2:20" s="39" customFormat="1" ht="31.5" customHeight="1" x14ac:dyDescent="0.25">
      <c r="B41" s="82"/>
      <c r="C41" s="76"/>
      <c r="D41" s="76"/>
      <c r="E41" s="76"/>
      <c r="F41" s="78"/>
      <c r="G41" s="78"/>
      <c r="H41" s="103"/>
      <c r="I41" s="110"/>
      <c r="J41" s="81"/>
      <c r="K41" s="106"/>
      <c r="L41" s="83"/>
      <c r="M41" s="84"/>
      <c r="N41" s="107"/>
      <c r="O41" s="305"/>
      <c r="P41" s="86"/>
      <c r="Q41" s="87"/>
      <c r="R41" s="87"/>
      <c r="S41" s="87"/>
      <c r="T41" s="299"/>
    </row>
    <row r="42" spans="2:20" s="39" customFormat="1" ht="31.5" customHeight="1" x14ac:dyDescent="0.25">
      <c r="B42" s="82"/>
      <c r="C42" s="76"/>
      <c r="D42" s="76"/>
      <c r="E42" s="76"/>
      <c r="F42" s="77"/>
      <c r="G42" s="78"/>
      <c r="H42" s="103"/>
      <c r="I42" s="110"/>
      <c r="J42" s="81"/>
      <c r="K42" s="106"/>
      <c r="L42" s="83"/>
      <c r="M42" s="84"/>
      <c r="N42" s="107"/>
      <c r="O42" s="305"/>
      <c r="P42" s="86"/>
      <c r="Q42" s="87"/>
      <c r="R42" s="87"/>
      <c r="S42" s="87"/>
      <c r="T42" s="299"/>
    </row>
    <row r="43" spans="2:20" s="39" customFormat="1" ht="31.5" customHeight="1" x14ac:dyDescent="0.25">
      <c r="B43" s="82"/>
      <c r="C43" s="76"/>
      <c r="D43" s="76"/>
      <c r="E43" s="76"/>
      <c r="F43" s="77"/>
      <c r="G43" s="78"/>
      <c r="H43" s="103"/>
      <c r="I43" s="110"/>
      <c r="J43" s="81"/>
      <c r="K43" s="106"/>
      <c r="L43" s="83"/>
      <c r="M43" s="84"/>
      <c r="N43" s="107"/>
      <c r="O43" s="305"/>
      <c r="P43" s="86"/>
      <c r="Q43" s="87"/>
      <c r="R43" s="87"/>
      <c r="S43" s="87"/>
      <c r="T43" s="299"/>
    </row>
    <row r="44" spans="2:20" s="39" customFormat="1" ht="31.5" customHeight="1" x14ac:dyDescent="0.25">
      <c r="B44" s="82"/>
      <c r="C44" s="76"/>
      <c r="D44" s="76"/>
      <c r="E44" s="76"/>
      <c r="F44" s="77"/>
      <c r="G44" s="78"/>
      <c r="H44" s="103"/>
      <c r="I44" s="110"/>
      <c r="J44" s="81"/>
      <c r="K44" s="106"/>
      <c r="L44" s="83"/>
      <c r="M44" s="84"/>
      <c r="N44" s="107"/>
      <c r="O44" s="305"/>
      <c r="P44" s="86"/>
      <c r="Q44" s="87"/>
      <c r="R44" s="87"/>
      <c r="S44" s="87"/>
      <c r="T44" s="299"/>
    </row>
    <row r="45" spans="2:20" s="39" customFormat="1" ht="31.5" customHeight="1" x14ac:dyDescent="0.25">
      <c r="B45" s="82"/>
      <c r="C45" s="76"/>
      <c r="D45" s="76"/>
      <c r="E45" s="76"/>
      <c r="F45" s="77"/>
      <c r="G45" s="78"/>
      <c r="H45" s="103"/>
      <c r="I45" s="110"/>
      <c r="J45" s="81"/>
      <c r="K45" s="106"/>
      <c r="L45" s="83"/>
      <c r="M45" s="84"/>
      <c r="N45" s="107"/>
      <c r="O45" s="305"/>
      <c r="P45" s="86"/>
      <c r="Q45" s="87"/>
      <c r="R45" s="87"/>
      <c r="S45" s="87"/>
      <c r="T45" s="299"/>
    </row>
    <row r="46" spans="2:20" s="39" customFormat="1" ht="31.5" customHeight="1" x14ac:dyDescent="0.25">
      <c r="B46" s="82"/>
      <c r="C46" s="76"/>
      <c r="D46" s="76"/>
      <c r="E46" s="76"/>
      <c r="F46" s="77"/>
      <c r="G46" s="78"/>
      <c r="H46" s="103"/>
      <c r="I46" s="110"/>
      <c r="J46" s="81"/>
      <c r="K46" s="106"/>
      <c r="L46" s="83"/>
      <c r="M46" s="84"/>
      <c r="N46" s="107"/>
      <c r="O46" s="305"/>
      <c r="P46" s="86"/>
      <c r="Q46" s="87"/>
      <c r="R46" s="87"/>
      <c r="S46" s="87"/>
      <c r="T46" s="299"/>
    </row>
    <row r="47" spans="2:20" s="39" customFormat="1" ht="31.5" customHeight="1" x14ac:dyDescent="0.25">
      <c r="B47" s="82"/>
      <c r="C47" s="76"/>
      <c r="D47" s="76"/>
      <c r="E47" s="76"/>
      <c r="F47" s="77"/>
      <c r="G47" s="78"/>
      <c r="H47" s="103"/>
      <c r="I47" s="110"/>
      <c r="J47" s="81"/>
      <c r="K47" s="106"/>
      <c r="L47" s="83"/>
      <c r="M47" s="84"/>
      <c r="N47" s="107"/>
      <c r="O47" s="305"/>
      <c r="P47" s="86"/>
      <c r="Q47" s="87"/>
      <c r="R47" s="87"/>
      <c r="S47" s="87"/>
      <c r="T47" s="299"/>
    </row>
    <row r="48" spans="2:20" s="39" customFormat="1" ht="31.5" customHeight="1" x14ac:dyDescent="0.25">
      <c r="B48" s="82"/>
      <c r="C48" s="76"/>
      <c r="D48" s="76"/>
      <c r="E48" s="76"/>
      <c r="F48" s="77"/>
      <c r="G48" s="78"/>
      <c r="H48" s="103"/>
      <c r="I48" s="110"/>
      <c r="J48" s="81"/>
      <c r="K48" s="106"/>
      <c r="L48" s="83"/>
      <c r="M48" s="84"/>
      <c r="N48" s="107"/>
      <c r="O48" s="305"/>
      <c r="P48" s="86"/>
      <c r="Q48" s="87"/>
      <c r="R48" s="87"/>
      <c r="S48" s="87"/>
      <c r="T48" s="299"/>
    </row>
    <row r="49" spans="2:20" s="39" customFormat="1" ht="31.5" customHeight="1" x14ac:dyDescent="0.25">
      <c r="B49" s="82"/>
      <c r="C49" s="76"/>
      <c r="D49" s="76"/>
      <c r="E49" s="76"/>
      <c r="F49" s="77"/>
      <c r="G49" s="78"/>
      <c r="H49" s="103"/>
      <c r="I49" s="110"/>
      <c r="J49" s="81"/>
      <c r="K49" s="106"/>
      <c r="L49" s="83"/>
      <c r="M49" s="84"/>
      <c r="N49" s="107"/>
      <c r="O49" s="305"/>
      <c r="P49" s="86"/>
      <c r="Q49" s="87"/>
      <c r="R49" s="87"/>
      <c r="S49" s="87"/>
      <c r="T49" s="299"/>
    </row>
    <row r="50" spans="2:20" s="39" customFormat="1" ht="31.5" customHeight="1" x14ac:dyDescent="0.25">
      <c r="B50" s="82"/>
      <c r="C50" s="76"/>
      <c r="D50" s="76"/>
      <c r="E50" s="76"/>
      <c r="F50" s="77"/>
      <c r="G50" s="78"/>
      <c r="H50" s="103"/>
      <c r="I50" s="110"/>
      <c r="J50" s="81"/>
      <c r="K50" s="106"/>
      <c r="L50" s="83"/>
      <c r="M50" s="84"/>
      <c r="N50" s="107"/>
      <c r="O50" s="305"/>
      <c r="P50" s="86"/>
      <c r="Q50" s="87"/>
      <c r="R50" s="87"/>
      <c r="S50" s="87"/>
      <c r="T50" s="299"/>
    </row>
    <row r="51" spans="2:20" s="39" customFormat="1" ht="31.5" customHeight="1" x14ac:dyDescent="0.25">
      <c r="B51" s="82"/>
      <c r="C51" s="76"/>
      <c r="D51" s="76"/>
      <c r="E51" s="76"/>
      <c r="F51" s="77"/>
      <c r="G51" s="78"/>
      <c r="H51" s="103"/>
      <c r="I51" s="110"/>
      <c r="J51" s="81"/>
      <c r="K51" s="106"/>
      <c r="L51" s="83"/>
      <c r="M51" s="84"/>
      <c r="N51" s="107"/>
      <c r="O51" s="305"/>
      <c r="P51" s="86"/>
      <c r="Q51" s="87"/>
      <c r="R51" s="87"/>
      <c r="S51" s="87"/>
      <c r="T51" s="299"/>
    </row>
    <row r="52" spans="2:20" s="39" customFormat="1" ht="31.5" customHeight="1" x14ac:dyDescent="0.25">
      <c r="B52" s="82"/>
      <c r="C52" s="76"/>
      <c r="D52" s="76"/>
      <c r="E52" s="76"/>
      <c r="F52" s="77"/>
      <c r="G52" s="78"/>
      <c r="H52" s="103"/>
      <c r="I52" s="110"/>
      <c r="J52" s="81"/>
      <c r="K52" s="106"/>
      <c r="L52" s="83"/>
      <c r="M52" s="84"/>
      <c r="N52" s="107"/>
      <c r="O52" s="305"/>
      <c r="P52" s="86"/>
      <c r="Q52" s="87"/>
      <c r="R52" s="87"/>
      <c r="S52" s="87"/>
      <c r="T52" s="299"/>
    </row>
    <row r="53" spans="2:20" s="39" customFormat="1" ht="31.5" customHeight="1" x14ac:dyDescent="0.25">
      <c r="B53" s="82"/>
      <c r="C53" s="76"/>
      <c r="D53" s="76"/>
      <c r="E53" s="76"/>
      <c r="F53" s="77"/>
      <c r="G53" s="78"/>
      <c r="H53" s="103"/>
      <c r="I53" s="110"/>
      <c r="J53" s="81"/>
      <c r="K53" s="106"/>
      <c r="L53" s="83"/>
      <c r="M53" s="84"/>
      <c r="N53" s="107"/>
      <c r="O53" s="305"/>
      <c r="P53" s="86"/>
      <c r="Q53" s="87"/>
      <c r="R53" s="87"/>
      <c r="S53" s="87"/>
      <c r="T53" s="299"/>
    </row>
    <row r="54" spans="2:20" s="39" customFormat="1" ht="31.5" customHeight="1" x14ac:dyDescent="0.25">
      <c r="B54" s="82"/>
      <c r="C54" s="76"/>
      <c r="D54" s="76"/>
      <c r="E54" s="76"/>
      <c r="F54" s="77"/>
      <c r="G54" s="78"/>
      <c r="H54" s="103"/>
      <c r="I54" s="110"/>
      <c r="J54" s="81"/>
      <c r="K54" s="106"/>
      <c r="L54" s="83"/>
      <c r="M54" s="84"/>
      <c r="N54" s="107"/>
      <c r="O54" s="305"/>
      <c r="P54" s="86"/>
      <c r="Q54" s="87"/>
      <c r="R54" s="87"/>
      <c r="S54" s="87"/>
      <c r="T54" s="299"/>
    </row>
    <row r="55" spans="2:20" s="39" customFormat="1" ht="31.5" customHeight="1" x14ac:dyDescent="0.25">
      <c r="B55" s="82"/>
      <c r="C55" s="76"/>
      <c r="D55" s="76"/>
      <c r="E55" s="76"/>
      <c r="F55" s="77"/>
      <c r="G55" s="78"/>
      <c r="H55" s="103"/>
      <c r="I55" s="110"/>
      <c r="J55" s="81"/>
      <c r="K55" s="106"/>
      <c r="L55" s="83"/>
      <c r="M55" s="84"/>
      <c r="N55" s="107"/>
      <c r="O55" s="305"/>
      <c r="P55" s="86"/>
      <c r="Q55" s="87"/>
      <c r="R55" s="87"/>
      <c r="S55" s="87"/>
      <c r="T55" s="299"/>
    </row>
    <row r="56" spans="2:20" s="39" customFormat="1" ht="31.5" customHeight="1" x14ac:dyDescent="0.25">
      <c r="B56" s="82"/>
      <c r="C56" s="76"/>
      <c r="D56" s="76"/>
      <c r="E56" s="76"/>
      <c r="F56" s="77"/>
      <c r="G56" s="78"/>
      <c r="H56" s="103"/>
      <c r="I56" s="110"/>
      <c r="J56" s="81"/>
      <c r="K56" s="106"/>
      <c r="L56" s="83"/>
      <c r="M56" s="84"/>
      <c r="N56" s="107"/>
      <c r="O56" s="305"/>
      <c r="P56" s="86"/>
      <c r="Q56" s="87"/>
      <c r="R56" s="87"/>
      <c r="S56" s="87"/>
      <c r="T56" s="299"/>
    </row>
    <row r="57" spans="2:20" s="39" customFormat="1" ht="31.5" customHeight="1" x14ac:dyDescent="0.25">
      <c r="B57" s="82"/>
      <c r="C57" s="76"/>
      <c r="D57" s="76"/>
      <c r="E57" s="76"/>
      <c r="F57" s="77"/>
      <c r="G57" s="78"/>
      <c r="H57" s="103"/>
      <c r="I57" s="110"/>
      <c r="J57" s="81"/>
      <c r="K57" s="106"/>
      <c r="L57" s="83"/>
      <c r="M57" s="84"/>
      <c r="N57" s="107"/>
      <c r="O57" s="305"/>
      <c r="P57" s="86"/>
      <c r="Q57" s="87"/>
      <c r="R57" s="87"/>
      <c r="S57" s="87"/>
      <c r="T57" s="299"/>
    </row>
    <row r="58" spans="2:20" s="39" customFormat="1" ht="31.5" customHeight="1" x14ac:dyDescent="0.25">
      <c r="B58" s="82"/>
      <c r="C58" s="76"/>
      <c r="D58" s="76"/>
      <c r="E58" s="76"/>
      <c r="F58" s="77"/>
      <c r="G58" s="78"/>
      <c r="H58" s="103"/>
      <c r="I58" s="110"/>
      <c r="J58" s="81"/>
      <c r="K58" s="106"/>
      <c r="L58" s="83"/>
      <c r="M58" s="84"/>
      <c r="N58" s="107"/>
      <c r="O58" s="305"/>
      <c r="P58" s="86"/>
      <c r="Q58" s="87"/>
      <c r="R58" s="87"/>
      <c r="S58" s="87"/>
      <c r="T58" s="299"/>
    </row>
    <row r="59" spans="2:20" s="39" customFormat="1" ht="31.5" customHeight="1" x14ac:dyDescent="0.25">
      <c r="B59" s="82"/>
      <c r="C59" s="76"/>
      <c r="D59" s="76"/>
      <c r="E59" s="76"/>
      <c r="F59" s="77"/>
      <c r="G59" s="78"/>
      <c r="H59" s="103"/>
      <c r="I59" s="110"/>
      <c r="J59" s="81"/>
      <c r="K59" s="106"/>
      <c r="L59" s="83"/>
      <c r="M59" s="84"/>
      <c r="N59" s="107"/>
      <c r="O59" s="305"/>
      <c r="P59" s="86"/>
      <c r="Q59" s="87"/>
      <c r="R59" s="87"/>
      <c r="S59" s="87"/>
      <c r="T59" s="299"/>
    </row>
    <row r="60" spans="2:20" s="39" customFormat="1" ht="31.5" customHeight="1" x14ac:dyDescent="0.25">
      <c r="B60" s="82"/>
      <c r="C60" s="76"/>
      <c r="D60" s="76"/>
      <c r="E60" s="76"/>
      <c r="F60" s="77"/>
      <c r="G60" s="78"/>
      <c r="H60" s="103"/>
      <c r="I60" s="110"/>
      <c r="J60" s="81"/>
      <c r="K60" s="106"/>
      <c r="L60" s="83"/>
      <c r="M60" s="84"/>
      <c r="N60" s="107"/>
      <c r="O60" s="305"/>
      <c r="P60" s="86"/>
      <c r="Q60" s="87"/>
      <c r="R60" s="87"/>
      <c r="S60" s="87"/>
      <c r="T60" s="299"/>
    </row>
    <row r="61" spans="2:20" s="39" customFormat="1" ht="31.5" customHeight="1" x14ac:dyDescent="0.25">
      <c r="B61" s="82"/>
      <c r="C61" s="76"/>
      <c r="D61" s="76"/>
      <c r="E61" s="76"/>
      <c r="F61" s="77"/>
      <c r="G61" s="78"/>
      <c r="H61" s="103"/>
      <c r="I61" s="110"/>
      <c r="J61" s="81"/>
      <c r="K61" s="106"/>
      <c r="L61" s="83"/>
      <c r="M61" s="84"/>
      <c r="N61" s="107"/>
      <c r="O61" s="305"/>
      <c r="P61" s="86"/>
      <c r="Q61" s="87"/>
      <c r="R61" s="87"/>
      <c r="S61" s="87"/>
      <c r="T61" s="299"/>
    </row>
    <row r="62" spans="2:20" s="39" customFormat="1" ht="31.5" customHeight="1" x14ac:dyDescent="0.25">
      <c r="B62" s="82"/>
      <c r="C62" s="76"/>
      <c r="D62" s="76"/>
      <c r="E62" s="76"/>
      <c r="F62" s="77"/>
      <c r="G62" s="78"/>
      <c r="H62" s="103"/>
      <c r="I62" s="110"/>
      <c r="J62" s="81"/>
      <c r="K62" s="106"/>
      <c r="L62" s="83"/>
      <c r="M62" s="84"/>
      <c r="N62" s="107"/>
      <c r="O62" s="305"/>
      <c r="P62" s="86"/>
      <c r="Q62" s="87"/>
      <c r="R62" s="87"/>
      <c r="S62" s="87"/>
      <c r="T62" s="299"/>
    </row>
    <row r="63" spans="2:20" s="39" customFormat="1" ht="31.5" customHeight="1" x14ac:dyDescent="0.25">
      <c r="B63" s="82"/>
      <c r="C63" s="76"/>
      <c r="D63" s="76"/>
      <c r="E63" s="76"/>
      <c r="F63" s="77"/>
      <c r="G63" s="78"/>
      <c r="H63" s="103"/>
      <c r="I63" s="110"/>
      <c r="J63" s="81"/>
      <c r="K63" s="106"/>
      <c r="L63" s="83"/>
      <c r="M63" s="84"/>
      <c r="N63" s="107"/>
      <c r="O63" s="305"/>
      <c r="P63" s="86"/>
      <c r="Q63" s="87"/>
      <c r="R63" s="87"/>
      <c r="S63" s="87"/>
      <c r="T63" s="299"/>
    </row>
    <row r="64" spans="2:20" s="39" customFormat="1" ht="31.5" customHeight="1" x14ac:dyDescent="0.25">
      <c r="B64" s="82"/>
      <c r="C64" s="76"/>
      <c r="D64" s="76"/>
      <c r="E64" s="76"/>
      <c r="F64" s="77"/>
      <c r="G64" s="78"/>
      <c r="H64" s="103"/>
      <c r="I64" s="110"/>
      <c r="J64" s="81"/>
      <c r="K64" s="106"/>
      <c r="L64" s="83"/>
      <c r="M64" s="84"/>
      <c r="N64" s="107"/>
      <c r="O64" s="305"/>
      <c r="P64" s="86"/>
      <c r="Q64" s="87"/>
      <c r="R64" s="87"/>
      <c r="S64" s="87"/>
      <c r="T64" s="299"/>
    </row>
    <row r="65" spans="2:20" s="39" customFormat="1" ht="31.5" customHeight="1" x14ac:dyDescent="0.25">
      <c r="B65" s="82"/>
      <c r="C65" s="76"/>
      <c r="D65" s="76"/>
      <c r="E65" s="76"/>
      <c r="F65" s="77"/>
      <c r="G65" s="78"/>
      <c r="H65" s="103"/>
      <c r="I65" s="110"/>
      <c r="J65" s="81"/>
      <c r="K65" s="106"/>
      <c r="L65" s="83"/>
      <c r="M65" s="84"/>
      <c r="N65" s="107"/>
      <c r="O65" s="305"/>
      <c r="P65" s="86"/>
      <c r="Q65" s="87"/>
      <c r="R65" s="87"/>
      <c r="S65" s="87"/>
      <c r="T65" s="299"/>
    </row>
    <row r="66" spans="2:20" s="285" customFormat="1" ht="31.5" customHeight="1" x14ac:dyDescent="0.25">
      <c r="B66" s="289"/>
      <c r="C66" s="266"/>
      <c r="D66" s="266"/>
      <c r="E66" s="266"/>
      <c r="F66" s="291"/>
      <c r="G66" s="266"/>
      <c r="H66" s="292"/>
      <c r="I66" s="300"/>
      <c r="J66" s="301"/>
      <c r="K66" s="172"/>
      <c r="L66" s="293"/>
      <c r="M66" s="294"/>
      <c r="N66" s="302"/>
      <c r="O66" s="306"/>
      <c r="P66" s="297"/>
      <c r="Q66" s="298"/>
      <c r="R66" s="298"/>
      <c r="S66" s="298"/>
      <c r="T66" s="304"/>
    </row>
    <row r="67" spans="2:20" s="39" customFormat="1" ht="31.5" customHeight="1" x14ac:dyDescent="0.25">
      <c r="B67" s="82"/>
      <c r="C67" s="76"/>
      <c r="D67" s="76"/>
      <c r="E67" s="76"/>
      <c r="F67" s="77"/>
      <c r="G67" s="78"/>
      <c r="H67" s="103"/>
      <c r="I67" s="110"/>
      <c r="J67" s="81"/>
      <c r="K67" s="106"/>
      <c r="L67" s="83"/>
      <c r="M67" s="84"/>
      <c r="N67" s="107"/>
      <c r="O67" s="305"/>
      <c r="P67" s="86"/>
      <c r="Q67" s="87"/>
      <c r="R67" s="87"/>
      <c r="S67" s="87"/>
      <c r="T67" s="299"/>
    </row>
    <row r="68" spans="2:20" s="39" customFormat="1" ht="31.5" customHeight="1" x14ac:dyDescent="0.25">
      <c r="B68" s="82"/>
      <c r="C68" s="76"/>
      <c r="D68" s="76"/>
      <c r="E68" s="76"/>
      <c r="F68" s="77"/>
      <c r="G68" s="78"/>
      <c r="H68" s="103"/>
      <c r="I68" s="110"/>
      <c r="J68" s="81"/>
      <c r="K68" s="106"/>
      <c r="L68" s="83"/>
      <c r="M68" s="84"/>
      <c r="N68" s="107"/>
      <c r="O68" s="305"/>
      <c r="P68" s="86"/>
      <c r="Q68" s="87"/>
      <c r="R68" s="87"/>
      <c r="S68" s="87"/>
      <c r="T68" s="299"/>
    </row>
    <row r="69" spans="2:20" s="39" customFormat="1" ht="31.5" customHeight="1" x14ac:dyDescent="0.25">
      <c r="B69" s="82"/>
      <c r="C69" s="76"/>
      <c r="D69" s="76"/>
      <c r="E69" s="76"/>
      <c r="F69" s="77"/>
      <c r="G69" s="78"/>
      <c r="H69" s="103"/>
      <c r="I69" s="110"/>
      <c r="J69" s="81"/>
      <c r="K69" s="106"/>
      <c r="L69" s="83"/>
      <c r="M69" s="84"/>
      <c r="N69" s="107"/>
      <c r="O69" s="305"/>
      <c r="P69" s="86"/>
      <c r="Q69" s="87"/>
      <c r="R69" s="87"/>
      <c r="S69" s="87"/>
      <c r="T69" s="299"/>
    </row>
    <row r="70" spans="2:20" s="39" customFormat="1" ht="31.5" customHeight="1" x14ac:dyDescent="0.25">
      <c r="B70" s="82"/>
      <c r="C70" s="76"/>
      <c r="D70" s="76"/>
      <c r="E70" s="76"/>
      <c r="F70" s="77"/>
      <c r="G70" s="78"/>
      <c r="H70" s="103"/>
      <c r="I70" s="110"/>
      <c r="J70" s="81"/>
      <c r="K70" s="106"/>
      <c r="L70" s="83"/>
      <c r="M70" s="84"/>
      <c r="N70" s="107"/>
      <c r="O70" s="305"/>
      <c r="P70" s="86"/>
      <c r="Q70" s="87"/>
      <c r="R70" s="87"/>
      <c r="S70" s="87"/>
      <c r="T70" s="299"/>
    </row>
    <row r="71" spans="2:20" s="39" customFormat="1" ht="31.5" customHeight="1" x14ac:dyDescent="0.25">
      <c r="B71" s="82"/>
      <c r="C71" s="76"/>
      <c r="D71" s="76"/>
      <c r="E71" s="76"/>
      <c r="F71" s="77"/>
      <c r="G71" s="78"/>
      <c r="H71" s="103"/>
      <c r="I71" s="110"/>
      <c r="J71" s="81"/>
      <c r="K71" s="106"/>
      <c r="L71" s="83"/>
      <c r="M71" s="84"/>
      <c r="N71" s="107"/>
      <c r="O71" s="305"/>
      <c r="P71" s="86"/>
      <c r="Q71" s="87"/>
      <c r="R71" s="87"/>
      <c r="S71" s="87"/>
      <c r="T71" s="299"/>
    </row>
    <row r="72" spans="2:20" s="39" customFormat="1" ht="31.5" customHeight="1" x14ac:dyDescent="0.25">
      <c r="B72" s="82"/>
      <c r="C72" s="76"/>
      <c r="D72" s="76"/>
      <c r="E72" s="76"/>
      <c r="F72" s="77"/>
      <c r="G72" s="78"/>
      <c r="H72" s="103"/>
      <c r="I72" s="110"/>
      <c r="J72" s="81"/>
      <c r="K72" s="106"/>
      <c r="L72" s="83"/>
      <c r="M72" s="84"/>
      <c r="N72" s="107"/>
      <c r="O72" s="305"/>
      <c r="P72" s="86"/>
      <c r="Q72" s="87"/>
      <c r="R72" s="87"/>
      <c r="S72" s="87"/>
      <c r="T72" s="299"/>
    </row>
    <row r="73" spans="2:20" s="39" customFormat="1" ht="31.5" customHeight="1" x14ac:dyDescent="0.25">
      <c r="B73" s="82"/>
      <c r="C73" s="76"/>
      <c r="D73" s="76"/>
      <c r="E73" s="76"/>
      <c r="F73" s="77"/>
      <c r="G73" s="78"/>
      <c r="H73" s="103"/>
      <c r="I73" s="110"/>
      <c r="J73" s="81"/>
      <c r="K73" s="106"/>
      <c r="L73" s="83"/>
      <c r="M73" s="84"/>
      <c r="N73" s="107"/>
      <c r="O73" s="305"/>
      <c r="P73" s="86"/>
      <c r="Q73" s="87"/>
      <c r="R73" s="87"/>
      <c r="S73" s="87"/>
      <c r="T73" s="299"/>
    </row>
    <row r="74" spans="2:20" s="39" customFormat="1" ht="31.5" customHeight="1" x14ac:dyDescent="0.25">
      <c r="B74" s="82"/>
      <c r="C74" s="76"/>
      <c r="D74" s="76"/>
      <c r="E74" s="76"/>
      <c r="F74" s="77"/>
      <c r="G74" s="78"/>
      <c r="H74" s="103"/>
      <c r="I74" s="110"/>
      <c r="J74" s="81"/>
      <c r="K74" s="106"/>
      <c r="L74" s="83"/>
      <c r="M74" s="84"/>
      <c r="N74" s="107"/>
      <c r="O74" s="305"/>
      <c r="P74" s="86"/>
      <c r="Q74" s="87"/>
      <c r="R74" s="87"/>
      <c r="S74" s="87"/>
      <c r="T74" s="299"/>
    </row>
    <row r="75" spans="2:20" s="39" customFormat="1" ht="31.5" customHeight="1" x14ac:dyDescent="0.25">
      <c r="B75" s="82"/>
      <c r="C75" s="76"/>
      <c r="D75" s="76"/>
      <c r="E75" s="76"/>
      <c r="F75" s="77"/>
      <c r="G75" s="78"/>
      <c r="H75" s="103"/>
      <c r="I75" s="110"/>
      <c r="J75" s="81"/>
      <c r="K75" s="106"/>
      <c r="L75" s="83"/>
      <c r="M75" s="84"/>
      <c r="N75" s="107"/>
      <c r="O75" s="305"/>
      <c r="P75" s="86"/>
      <c r="Q75" s="87"/>
      <c r="R75" s="87"/>
      <c r="S75" s="87"/>
      <c r="T75" s="299"/>
    </row>
    <row r="76" spans="2:20" s="39" customFormat="1" ht="31.5" customHeight="1" x14ac:dyDescent="0.25">
      <c r="B76" s="82"/>
      <c r="C76" s="76"/>
      <c r="D76" s="76"/>
      <c r="E76" s="76"/>
      <c r="F76" s="77"/>
      <c r="G76" s="78"/>
      <c r="H76" s="103"/>
      <c r="I76" s="110"/>
      <c r="J76" s="81"/>
      <c r="K76" s="106"/>
      <c r="L76" s="83"/>
      <c r="M76" s="84"/>
      <c r="N76" s="107"/>
      <c r="O76" s="305"/>
      <c r="P76" s="86"/>
      <c r="Q76" s="87"/>
      <c r="R76" s="87"/>
      <c r="S76" s="87"/>
      <c r="T76" s="299"/>
    </row>
    <row r="77" spans="2:20" s="39" customFormat="1" ht="31.5" customHeight="1" x14ac:dyDescent="0.25">
      <c r="B77" s="82"/>
      <c r="C77" s="76"/>
      <c r="D77" s="76"/>
      <c r="E77" s="76"/>
      <c r="F77" s="77"/>
      <c r="G77" s="78"/>
      <c r="H77" s="103"/>
      <c r="I77" s="110"/>
      <c r="J77" s="81"/>
      <c r="K77" s="106"/>
      <c r="L77" s="83"/>
      <c r="M77" s="84"/>
      <c r="N77" s="107"/>
      <c r="O77" s="305"/>
      <c r="P77" s="86"/>
      <c r="Q77" s="87"/>
      <c r="R77" s="87"/>
      <c r="S77" s="87"/>
      <c r="T77" s="299"/>
    </row>
    <row r="78" spans="2:20" s="39" customFormat="1" ht="31.5" customHeight="1" x14ac:dyDescent="0.25">
      <c r="B78" s="82"/>
      <c r="C78" s="76"/>
      <c r="D78" s="76"/>
      <c r="E78" s="76"/>
      <c r="F78" s="77"/>
      <c r="G78" s="78"/>
      <c r="H78" s="103"/>
      <c r="I78" s="110"/>
      <c r="J78" s="81"/>
      <c r="K78" s="106"/>
      <c r="L78" s="83"/>
      <c r="M78" s="84"/>
      <c r="N78" s="107"/>
      <c r="O78" s="305"/>
      <c r="P78" s="86"/>
      <c r="Q78" s="87"/>
      <c r="R78" s="87"/>
      <c r="S78" s="87"/>
      <c r="T78" s="299"/>
    </row>
    <row r="79" spans="2:20" s="39" customFormat="1" ht="31.5" customHeight="1" x14ac:dyDescent="0.25">
      <c r="I79" s="129"/>
      <c r="M79" s="123"/>
      <c r="N79" s="134"/>
      <c r="O79" s="307"/>
    </row>
  </sheetData>
  <mergeCells count="16">
    <mergeCell ref="Q2:Q3"/>
    <mergeCell ref="R2:R3"/>
    <mergeCell ref="T2:T3"/>
    <mergeCell ref="S2:S3"/>
    <mergeCell ref="H2:H3"/>
    <mergeCell ref="I2:L2"/>
    <mergeCell ref="M2:M3"/>
    <mergeCell ref="N2:N3"/>
    <mergeCell ref="O2:O3"/>
    <mergeCell ref="P2:P3"/>
    <mergeCell ref="G2:G3"/>
    <mergeCell ref="B2:B3"/>
    <mergeCell ref="C2:C3"/>
    <mergeCell ref="D2:D3"/>
    <mergeCell ref="E2:E3"/>
    <mergeCell ref="F2:F3"/>
  </mergeCells>
  <hyperlinks>
    <hyperlink ref="O4" r:id="rId1"/>
    <hyperlink ref="O5" r:id="rId2"/>
  </hyperlinks>
  <pageMargins left="0.78740157480314965" right="0" top="0.98425196850393704" bottom="0.74803149606299213" header="0.31496062992125984" footer="0.31496062992125984"/>
  <pageSetup paperSize="9" scale="24" orientation="portrait" horizontalDpi="4294967293" verticalDpi="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Q43"/>
  <sheetViews>
    <sheetView topLeftCell="I1" zoomScale="90" zoomScaleNormal="90" workbookViewId="0">
      <selection activeCell="R10" sqref="R10"/>
    </sheetView>
  </sheetViews>
  <sheetFormatPr defaultRowHeight="14.25" x14ac:dyDescent="0.2"/>
  <cols>
    <col min="1" max="1" width="5.7109375" style="2" customWidth="1"/>
    <col min="2" max="2" width="4.42578125" style="50" customWidth="1"/>
    <col min="3" max="3" width="36.42578125" style="2" customWidth="1"/>
    <col min="4" max="4" width="15.85546875" style="42" customWidth="1"/>
    <col min="5" max="5" width="20.7109375" style="2" customWidth="1"/>
    <col min="6" max="6" width="25.7109375" style="2" customWidth="1"/>
    <col min="7" max="7" width="45.28515625" style="2" customWidth="1"/>
    <col min="8" max="8" width="40.5703125" style="2" customWidth="1"/>
    <col min="9" max="9" width="17" style="2" customWidth="1"/>
    <col min="10" max="10" width="28.7109375" style="2" customWidth="1"/>
    <col min="11" max="11" width="15.42578125" style="2" customWidth="1"/>
    <col min="12" max="12" width="35.140625" style="173" customWidth="1"/>
    <col min="13" max="13" width="25.140625" style="2" customWidth="1"/>
    <col min="14" max="14" width="14.42578125" style="3" customWidth="1"/>
    <col min="15" max="15" width="25.85546875" style="4" customWidth="1"/>
    <col min="16" max="16" width="5.7109375" style="4" customWidth="1"/>
    <col min="17" max="17" width="24.140625" style="4" customWidth="1"/>
    <col min="18" max="18" width="11.42578125" style="2" customWidth="1"/>
    <col min="19" max="16384" width="9.140625" style="2"/>
  </cols>
  <sheetData>
    <row r="1" spans="2:17" ht="18" x14ac:dyDescent="0.25">
      <c r="B1" s="40" t="s">
        <v>790</v>
      </c>
      <c r="C1" s="40"/>
      <c r="D1" s="65"/>
      <c r="E1" s="41"/>
      <c r="O1" s="66">
        <f>SUM(O3:O342)</f>
        <v>4208000000</v>
      </c>
      <c r="P1" s="5"/>
      <c r="Q1" s="5"/>
    </row>
    <row r="2" spans="2:17" s="44" customFormat="1" ht="27.75" customHeight="1" x14ac:dyDescent="0.25">
      <c r="B2" s="150" t="s">
        <v>0</v>
      </c>
      <c r="C2" s="150" t="s">
        <v>201</v>
      </c>
      <c r="D2" s="150" t="s">
        <v>202</v>
      </c>
      <c r="E2" s="150" t="s">
        <v>205</v>
      </c>
      <c r="F2" s="150" t="s">
        <v>200</v>
      </c>
      <c r="G2" s="150" t="s">
        <v>314</v>
      </c>
      <c r="H2" s="150" t="s">
        <v>155</v>
      </c>
      <c r="I2" s="149" t="s">
        <v>156</v>
      </c>
      <c r="J2" s="149" t="s">
        <v>323</v>
      </c>
      <c r="K2" s="150" t="s">
        <v>2</v>
      </c>
      <c r="L2" s="149" t="s">
        <v>321</v>
      </c>
      <c r="M2" s="150" t="s">
        <v>317</v>
      </c>
      <c r="N2" s="151" t="s">
        <v>4</v>
      </c>
      <c r="O2" s="152" t="s">
        <v>297</v>
      </c>
      <c r="P2" s="152" t="s">
        <v>202</v>
      </c>
      <c r="Q2" s="152" t="s">
        <v>1199</v>
      </c>
    </row>
    <row r="3" spans="2:17" s="163" customFormat="1" ht="32.25" customHeight="1" x14ac:dyDescent="0.25">
      <c r="B3" s="158">
        <v>1</v>
      </c>
      <c r="C3" s="159" t="s">
        <v>203</v>
      </c>
      <c r="D3" s="189" t="s">
        <v>204</v>
      </c>
      <c r="E3" s="188" t="s">
        <v>206</v>
      </c>
      <c r="F3" s="159" t="s">
        <v>207</v>
      </c>
      <c r="G3" s="159" t="s">
        <v>497</v>
      </c>
      <c r="H3" s="159" t="s">
        <v>749</v>
      </c>
      <c r="I3" s="159" t="s">
        <v>171</v>
      </c>
      <c r="J3" s="159" t="s">
        <v>295</v>
      </c>
      <c r="K3" s="160" t="s">
        <v>208</v>
      </c>
      <c r="L3" s="190" t="s">
        <v>769</v>
      </c>
      <c r="M3" s="160" t="s">
        <v>768</v>
      </c>
      <c r="N3" s="161">
        <v>44235</v>
      </c>
      <c r="O3" s="191">
        <v>10000000</v>
      </c>
      <c r="P3" s="192">
        <v>71</v>
      </c>
      <c r="Q3" s="194" t="s">
        <v>1277</v>
      </c>
    </row>
    <row r="4" spans="2:17" s="163" customFormat="1" ht="39" customHeight="1" x14ac:dyDescent="0.25">
      <c r="B4" s="158">
        <v>2</v>
      </c>
      <c r="C4" s="159" t="s">
        <v>209</v>
      </c>
      <c r="D4" s="189" t="s">
        <v>210</v>
      </c>
      <c r="E4" s="159" t="s">
        <v>211</v>
      </c>
      <c r="F4" s="159" t="s">
        <v>212</v>
      </c>
      <c r="G4" s="159" t="s">
        <v>477</v>
      </c>
      <c r="H4" s="159" t="s">
        <v>785</v>
      </c>
      <c r="I4" s="159" t="s">
        <v>161</v>
      </c>
      <c r="J4" s="159" t="s">
        <v>295</v>
      </c>
      <c r="K4" s="160"/>
      <c r="L4" s="190" t="s">
        <v>586</v>
      </c>
      <c r="M4" s="160" t="s">
        <v>478</v>
      </c>
      <c r="N4" s="161">
        <v>44190</v>
      </c>
      <c r="O4" s="191">
        <v>7000000</v>
      </c>
      <c r="P4" s="192">
        <v>32</v>
      </c>
      <c r="Q4" s="194" t="s">
        <v>1276</v>
      </c>
    </row>
    <row r="5" spans="2:17" s="163" customFormat="1" ht="25.5" x14ac:dyDescent="0.25">
      <c r="B5" s="158">
        <v>3</v>
      </c>
      <c r="C5" s="159" t="s">
        <v>213</v>
      </c>
      <c r="D5" s="189" t="s">
        <v>217</v>
      </c>
      <c r="E5" s="188" t="s">
        <v>214</v>
      </c>
      <c r="F5" s="159" t="s">
        <v>215</v>
      </c>
      <c r="G5" s="159" t="s">
        <v>477</v>
      </c>
      <c r="H5" s="159" t="s">
        <v>786</v>
      </c>
      <c r="I5" s="159" t="s">
        <v>216</v>
      </c>
      <c r="J5" s="159" t="s">
        <v>295</v>
      </c>
      <c r="K5" s="160" t="s">
        <v>218</v>
      </c>
      <c r="L5" s="190" t="s">
        <v>587</v>
      </c>
      <c r="M5" s="160" t="s">
        <v>479</v>
      </c>
      <c r="N5" s="161">
        <v>44200</v>
      </c>
      <c r="O5" s="191">
        <v>7000000</v>
      </c>
      <c r="P5" s="192">
        <v>33</v>
      </c>
      <c r="Q5" s="194" t="s">
        <v>1279</v>
      </c>
    </row>
    <row r="6" spans="2:17" s="163" customFormat="1" ht="25.5" x14ac:dyDescent="0.25">
      <c r="B6" s="158">
        <v>4</v>
      </c>
      <c r="C6" s="159" t="s">
        <v>219</v>
      </c>
      <c r="D6" s="189" t="s">
        <v>223</v>
      </c>
      <c r="E6" s="188" t="s">
        <v>220</v>
      </c>
      <c r="F6" s="159" t="s">
        <v>221</v>
      </c>
      <c r="G6" s="159" t="s">
        <v>477</v>
      </c>
      <c r="H6" s="159" t="s">
        <v>787</v>
      </c>
      <c r="I6" s="159" t="s">
        <v>222</v>
      </c>
      <c r="J6" s="159" t="s">
        <v>295</v>
      </c>
      <c r="K6" s="160" t="s">
        <v>291</v>
      </c>
      <c r="L6" s="190" t="s">
        <v>588</v>
      </c>
      <c r="M6" s="160" t="s">
        <v>480</v>
      </c>
      <c r="N6" s="161">
        <v>44202</v>
      </c>
      <c r="O6" s="191">
        <v>7000000</v>
      </c>
      <c r="P6" s="192">
        <v>34</v>
      </c>
      <c r="Q6" s="194" t="s">
        <v>1278</v>
      </c>
    </row>
    <row r="7" spans="2:17" s="163" customFormat="1" ht="25.5" x14ac:dyDescent="0.25">
      <c r="B7" s="158">
        <v>5</v>
      </c>
      <c r="C7" s="159" t="s">
        <v>224</v>
      </c>
      <c r="D7" s="189" t="s">
        <v>230</v>
      </c>
      <c r="E7" s="188" t="s">
        <v>589</v>
      </c>
      <c r="F7" s="159" t="s">
        <v>897</v>
      </c>
      <c r="G7" s="159" t="s">
        <v>789</v>
      </c>
      <c r="H7" s="159" t="s">
        <v>788</v>
      </c>
      <c r="I7" s="159" t="s">
        <v>158</v>
      </c>
      <c r="J7" s="159" t="s">
        <v>307</v>
      </c>
      <c r="K7" s="160" t="s">
        <v>226</v>
      </c>
      <c r="L7" s="190" t="s">
        <v>590</v>
      </c>
      <c r="M7" s="160" t="s">
        <v>481</v>
      </c>
      <c r="N7" s="161">
        <v>44222</v>
      </c>
      <c r="O7" s="191">
        <v>1500000000</v>
      </c>
      <c r="P7" s="192">
        <v>35</v>
      </c>
      <c r="Q7" s="194" t="s">
        <v>1274</v>
      </c>
    </row>
    <row r="8" spans="2:17" s="163" customFormat="1" ht="25.5" x14ac:dyDescent="0.25">
      <c r="B8" s="158">
        <v>6</v>
      </c>
      <c r="C8" s="159" t="s">
        <v>228</v>
      </c>
      <c r="D8" s="189" t="s">
        <v>230</v>
      </c>
      <c r="E8" s="159" t="s">
        <v>225</v>
      </c>
      <c r="F8" s="159" t="s">
        <v>896</v>
      </c>
      <c r="G8" s="159" t="s">
        <v>789</v>
      </c>
      <c r="H8" s="159" t="s">
        <v>788</v>
      </c>
      <c r="I8" s="159" t="s">
        <v>158</v>
      </c>
      <c r="J8" s="159" t="s">
        <v>307</v>
      </c>
      <c r="K8" s="160" t="s">
        <v>227</v>
      </c>
      <c r="L8" s="190" t="s">
        <v>590</v>
      </c>
      <c r="M8" s="160" t="s">
        <v>481</v>
      </c>
      <c r="N8" s="161">
        <v>44222</v>
      </c>
      <c r="O8" s="191">
        <v>1000000000</v>
      </c>
      <c r="P8" s="192">
        <v>36</v>
      </c>
      <c r="Q8" s="194" t="s">
        <v>1274</v>
      </c>
    </row>
    <row r="9" spans="2:17" s="163" customFormat="1" ht="25.5" x14ac:dyDescent="0.25">
      <c r="B9" s="158">
        <v>7</v>
      </c>
      <c r="C9" s="159" t="s">
        <v>229</v>
      </c>
      <c r="D9" s="189" t="s">
        <v>230</v>
      </c>
      <c r="E9" s="159" t="s">
        <v>591</v>
      </c>
      <c r="F9" s="159" t="s">
        <v>898</v>
      </c>
      <c r="G9" s="159" t="s">
        <v>789</v>
      </c>
      <c r="H9" s="159" t="s">
        <v>788</v>
      </c>
      <c r="I9" s="159" t="s">
        <v>158</v>
      </c>
      <c r="J9" s="159" t="s">
        <v>307</v>
      </c>
      <c r="K9" s="160" t="s">
        <v>227</v>
      </c>
      <c r="L9" s="190" t="s">
        <v>590</v>
      </c>
      <c r="M9" s="160" t="s">
        <v>481</v>
      </c>
      <c r="N9" s="161">
        <v>44222</v>
      </c>
      <c r="O9" s="191">
        <v>1000000000</v>
      </c>
      <c r="P9" s="192">
        <v>37</v>
      </c>
      <c r="Q9" s="194" t="s">
        <v>1274</v>
      </c>
    </row>
    <row r="10" spans="2:17" s="163" customFormat="1" ht="25.5" x14ac:dyDescent="0.25">
      <c r="B10" s="158">
        <v>8</v>
      </c>
      <c r="C10" s="159" t="s">
        <v>231</v>
      </c>
      <c r="D10" s="189" t="s">
        <v>235</v>
      </c>
      <c r="E10" s="159" t="s">
        <v>232</v>
      </c>
      <c r="F10" s="159" t="s">
        <v>233</v>
      </c>
      <c r="G10" s="159" t="s">
        <v>789</v>
      </c>
      <c r="H10" s="159" t="s">
        <v>900</v>
      </c>
      <c r="I10" s="159" t="s">
        <v>161</v>
      </c>
      <c r="J10" s="159" t="s">
        <v>295</v>
      </c>
      <c r="K10" s="160" t="s">
        <v>234</v>
      </c>
      <c r="L10" s="190"/>
      <c r="M10" s="193" t="s">
        <v>901</v>
      </c>
      <c r="N10" s="161">
        <v>44232</v>
      </c>
      <c r="O10" s="191">
        <v>10000000</v>
      </c>
      <c r="P10" s="192">
        <v>50</v>
      </c>
      <c r="Q10" s="194" t="s">
        <v>1276</v>
      </c>
    </row>
    <row r="11" spans="2:17" s="163" customFormat="1" ht="30" customHeight="1" x14ac:dyDescent="0.25">
      <c r="B11" s="158">
        <v>9</v>
      </c>
      <c r="C11" s="159" t="s">
        <v>236</v>
      </c>
      <c r="D11" s="189" t="s">
        <v>239</v>
      </c>
      <c r="E11" s="159" t="s">
        <v>237</v>
      </c>
      <c r="F11" s="159" t="s">
        <v>899</v>
      </c>
      <c r="G11" s="159" t="s">
        <v>500</v>
      </c>
      <c r="H11" s="159" t="s">
        <v>780</v>
      </c>
      <c r="I11" s="159" t="s">
        <v>161</v>
      </c>
      <c r="J11" s="159" t="s">
        <v>295</v>
      </c>
      <c r="K11" s="160" t="s">
        <v>238</v>
      </c>
      <c r="L11" s="190" t="s">
        <v>674</v>
      </c>
      <c r="M11" s="160" t="s">
        <v>673</v>
      </c>
      <c r="N11" s="161">
        <v>44229</v>
      </c>
      <c r="O11" s="191">
        <v>8000000</v>
      </c>
      <c r="P11" s="192">
        <v>53</v>
      </c>
      <c r="Q11" s="194" t="s">
        <v>1276</v>
      </c>
    </row>
    <row r="12" spans="2:17" s="163" customFormat="1" ht="30" customHeight="1" x14ac:dyDescent="0.25">
      <c r="B12" s="158">
        <v>10</v>
      </c>
      <c r="C12" s="159" t="s">
        <v>240</v>
      </c>
      <c r="D12" s="189" t="s">
        <v>243</v>
      </c>
      <c r="E12" s="159" t="s">
        <v>241</v>
      </c>
      <c r="F12" s="159" t="s">
        <v>782</v>
      </c>
      <c r="G12" s="159" t="s">
        <v>501</v>
      </c>
      <c r="H12" s="159" t="s">
        <v>781</v>
      </c>
      <c r="I12" s="159" t="s">
        <v>222</v>
      </c>
      <c r="J12" s="159" t="s">
        <v>295</v>
      </c>
      <c r="K12" s="160" t="s">
        <v>242</v>
      </c>
      <c r="L12" s="190" t="s">
        <v>676</v>
      </c>
      <c r="M12" s="160" t="s">
        <v>675</v>
      </c>
      <c r="N12" s="161">
        <v>44231</v>
      </c>
      <c r="O12" s="191">
        <v>3000000</v>
      </c>
      <c r="P12" s="192">
        <v>54</v>
      </c>
      <c r="Q12" s="194" t="s">
        <v>1278</v>
      </c>
    </row>
    <row r="13" spans="2:17" s="163" customFormat="1" ht="25.5" x14ac:dyDescent="0.25">
      <c r="B13" s="158">
        <v>11</v>
      </c>
      <c r="C13" s="159" t="s">
        <v>244</v>
      </c>
      <c r="D13" s="189" t="s">
        <v>248</v>
      </c>
      <c r="E13" s="159" t="s">
        <v>245</v>
      </c>
      <c r="F13" s="159" t="s">
        <v>246</v>
      </c>
      <c r="G13" s="159" t="s">
        <v>502</v>
      </c>
      <c r="H13" s="159" t="s">
        <v>783</v>
      </c>
      <c r="I13" s="159" t="s">
        <v>158</v>
      </c>
      <c r="J13" s="159" t="s">
        <v>295</v>
      </c>
      <c r="K13" s="160" t="s">
        <v>247</v>
      </c>
      <c r="L13" s="190" t="s">
        <v>677</v>
      </c>
      <c r="M13" s="160" t="s">
        <v>678</v>
      </c>
      <c r="N13" s="161">
        <v>44229</v>
      </c>
      <c r="O13" s="191">
        <v>25000000</v>
      </c>
      <c r="P13" s="192">
        <v>55</v>
      </c>
      <c r="Q13" s="194" t="s">
        <v>1347</v>
      </c>
    </row>
    <row r="14" spans="2:17" s="163" customFormat="1" ht="25.5" x14ac:dyDescent="0.25">
      <c r="B14" s="158">
        <v>12</v>
      </c>
      <c r="C14" s="159" t="s">
        <v>249</v>
      </c>
      <c r="D14" s="189" t="s">
        <v>253</v>
      </c>
      <c r="E14" s="159" t="s">
        <v>250</v>
      </c>
      <c r="F14" s="159" t="s">
        <v>251</v>
      </c>
      <c r="G14" s="159" t="s">
        <v>477</v>
      </c>
      <c r="H14" s="159" t="s">
        <v>784</v>
      </c>
      <c r="I14" s="159" t="s">
        <v>176</v>
      </c>
      <c r="J14" s="159" t="s">
        <v>295</v>
      </c>
      <c r="K14" s="160" t="s">
        <v>252</v>
      </c>
      <c r="L14" s="190" t="s">
        <v>680</v>
      </c>
      <c r="M14" s="160" t="s">
        <v>679</v>
      </c>
      <c r="N14" s="161">
        <v>44229</v>
      </c>
      <c r="O14" s="191">
        <v>4000000</v>
      </c>
      <c r="P14" s="192">
        <v>56</v>
      </c>
      <c r="Q14" s="194" t="s">
        <v>1275</v>
      </c>
    </row>
    <row r="15" spans="2:17" s="163" customFormat="1" ht="25.5" x14ac:dyDescent="0.25">
      <c r="B15" s="158">
        <v>13</v>
      </c>
      <c r="C15" s="159" t="s">
        <v>1158</v>
      </c>
      <c r="D15" s="189" t="s">
        <v>1159</v>
      </c>
      <c r="E15" s="159" t="s">
        <v>1160</v>
      </c>
      <c r="F15" s="159" t="s">
        <v>1161</v>
      </c>
      <c r="G15" s="159" t="s">
        <v>477</v>
      </c>
      <c r="H15" s="159" t="s">
        <v>783</v>
      </c>
      <c r="I15" s="159" t="s">
        <v>158</v>
      </c>
      <c r="J15" s="159" t="s">
        <v>295</v>
      </c>
      <c r="K15" s="160" t="s">
        <v>1162</v>
      </c>
      <c r="L15" s="190" t="s">
        <v>1163</v>
      </c>
      <c r="M15" s="160" t="s">
        <v>1157</v>
      </c>
      <c r="N15" s="161">
        <v>44285</v>
      </c>
      <c r="O15" s="191">
        <v>10000000</v>
      </c>
      <c r="P15" s="192">
        <v>84</v>
      </c>
      <c r="Q15" s="194" t="s">
        <v>1347</v>
      </c>
    </row>
    <row r="16" spans="2:17" s="163" customFormat="1" ht="25.5" x14ac:dyDescent="0.25">
      <c r="B16" s="158">
        <v>14</v>
      </c>
      <c r="C16" s="159" t="s">
        <v>1176</v>
      </c>
      <c r="D16" s="189" t="s">
        <v>1177</v>
      </c>
      <c r="E16" s="159" t="s">
        <v>1178</v>
      </c>
      <c r="F16" s="159" t="s">
        <v>1179</v>
      </c>
      <c r="G16" s="159" t="s">
        <v>477</v>
      </c>
      <c r="H16" s="159" t="s">
        <v>1173</v>
      </c>
      <c r="I16" s="159" t="s">
        <v>222</v>
      </c>
      <c r="J16" s="159" t="s">
        <v>295</v>
      </c>
      <c r="K16" s="160" t="s">
        <v>1175</v>
      </c>
      <c r="L16" s="190" t="s">
        <v>1180</v>
      </c>
      <c r="M16" s="160" t="s">
        <v>1174</v>
      </c>
      <c r="N16" s="161">
        <v>44232</v>
      </c>
      <c r="O16" s="191">
        <v>7000000</v>
      </c>
      <c r="P16" s="192">
        <v>85</v>
      </c>
      <c r="Q16" s="194" t="s">
        <v>1278</v>
      </c>
    </row>
    <row r="17" spans="2:17" s="163" customFormat="1" ht="25.5" x14ac:dyDescent="0.25">
      <c r="B17" s="158">
        <v>15</v>
      </c>
      <c r="C17" s="159" t="s">
        <v>1676</v>
      </c>
      <c r="D17" s="189" t="s">
        <v>1671</v>
      </c>
      <c r="E17" s="159" t="s">
        <v>1675</v>
      </c>
      <c r="F17" s="159" t="s">
        <v>1668</v>
      </c>
      <c r="G17" s="159" t="s">
        <v>502</v>
      </c>
      <c r="H17" s="159" t="s">
        <v>1670</v>
      </c>
      <c r="I17" s="159" t="s">
        <v>171</v>
      </c>
      <c r="J17" s="159" t="s">
        <v>303</v>
      </c>
      <c r="K17" s="160" t="s">
        <v>1673</v>
      </c>
      <c r="L17" s="190" t="s">
        <v>1674</v>
      </c>
      <c r="M17" s="160" t="s">
        <v>1672</v>
      </c>
      <c r="N17" s="161">
        <v>44295</v>
      </c>
      <c r="O17" s="191">
        <v>130000000</v>
      </c>
      <c r="P17" s="192">
        <v>101</v>
      </c>
      <c r="Q17" s="194" t="s">
        <v>1929</v>
      </c>
    </row>
    <row r="18" spans="2:17" s="163" customFormat="1" ht="25.5" x14ac:dyDescent="0.25">
      <c r="B18" s="158">
        <v>16</v>
      </c>
      <c r="C18" s="159" t="s">
        <v>1680</v>
      </c>
      <c r="D18" s="189" t="s">
        <v>1685</v>
      </c>
      <c r="E18" s="159" t="s">
        <v>1684</v>
      </c>
      <c r="F18" s="159" t="s">
        <v>1677</v>
      </c>
      <c r="G18" s="159" t="s">
        <v>502</v>
      </c>
      <c r="H18" s="159" t="s">
        <v>1679</v>
      </c>
      <c r="I18" s="159" t="s">
        <v>187</v>
      </c>
      <c r="J18" s="159" t="s">
        <v>295</v>
      </c>
      <c r="K18" s="160" t="s">
        <v>1682</v>
      </c>
      <c r="L18" s="190" t="s">
        <v>1683</v>
      </c>
      <c r="M18" s="160" t="s">
        <v>1681</v>
      </c>
      <c r="N18" s="161">
        <v>44294</v>
      </c>
      <c r="O18" s="191">
        <v>5000000</v>
      </c>
      <c r="P18" s="192">
        <v>102</v>
      </c>
      <c r="Q18" s="194" t="s">
        <v>1930</v>
      </c>
    </row>
    <row r="19" spans="2:17" s="163" customFormat="1" ht="25.5" x14ac:dyDescent="0.25">
      <c r="B19" s="158">
        <v>17</v>
      </c>
      <c r="C19" s="159" t="s">
        <v>1903</v>
      </c>
      <c r="D19" s="189" t="s">
        <v>1902</v>
      </c>
      <c r="E19" s="159" t="s">
        <v>1952</v>
      </c>
      <c r="F19" s="159" t="s">
        <v>1898</v>
      </c>
      <c r="G19" s="159" t="s">
        <v>1901</v>
      </c>
      <c r="H19" s="159" t="s">
        <v>1900</v>
      </c>
      <c r="I19" s="159" t="s">
        <v>1928</v>
      </c>
      <c r="J19" s="159" t="s">
        <v>295</v>
      </c>
      <c r="K19" s="160" t="s">
        <v>1905</v>
      </c>
      <c r="L19" s="190" t="s">
        <v>1906</v>
      </c>
      <c r="M19" s="160" t="s">
        <v>1904</v>
      </c>
      <c r="N19" s="161">
        <v>44305</v>
      </c>
      <c r="O19" s="191">
        <v>25000000</v>
      </c>
      <c r="P19" s="192">
        <v>110</v>
      </c>
      <c r="Q19" s="194" t="s">
        <v>1931</v>
      </c>
    </row>
    <row r="20" spans="2:17" s="163" customFormat="1" ht="25.5" x14ac:dyDescent="0.25">
      <c r="B20" s="158">
        <v>18</v>
      </c>
      <c r="C20" s="159" t="s">
        <v>2041</v>
      </c>
      <c r="D20" s="189" t="s">
        <v>2040</v>
      </c>
      <c r="E20" s="159" t="s">
        <v>2037</v>
      </c>
      <c r="F20" s="159" t="s">
        <v>2053</v>
      </c>
      <c r="G20" s="159" t="s">
        <v>2039</v>
      </c>
      <c r="H20" s="159" t="s">
        <v>2039</v>
      </c>
      <c r="I20" s="159" t="s">
        <v>171</v>
      </c>
      <c r="J20" s="159" t="s">
        <v>303</v>
      </c>
      <c r="K20" s="160" t="s">
        <v>2054</v>
      </c>
      <c r="L20" s="190" t="s">
        <v>2052</v>
      </c>
      <c r="M20" s="160" t="s">
        <v>2050</v>
      </c>
      <c r="N20" s="161">
        <v>44307</v>
      </c>
      <c r="O20" s="191">
        <v>450000000</v>
      </c>
      <c r="P20" s="192">
        <v>120</v>
      </c>
      <c r="Q20" s="194"/>
    </row>
    <row r="21" spans="2:17" s="163" customFormat="1" ht="12.75" x14ac:dyDescent="0.25">
      <c r="B21" s="158"/>
      <c r="C21" s="159"/>
      <c r="D21" s="189"/>
      <c r="E21" s="159"/>
      <c r="F21" s="159"/>
      <c r="G21" s="159"/>
      <c r="H21" s="159"/>
      <c r="I21" s="159"/>
      <c r="J21" s="159"/>
      <c r="K21" s="160"/>
      <c r="L21" s="190"/>
      <c r="M21" s="160"/>
      <c r="N21" s="161"/>
      <c r="O21" s="191"/>
      <c r="P21" s="192"/>
      <c r="Q21" s="194"/>
    </row>
    <row r="22" spans="2:17" s="163" customFormat="1" ht="12.75" x14ac:dyDescent="0.25">
      <c r="B22" s="158"/>
      <c r="C22" s="159"/>
      <c r="D22" s="189"/>
      <c r="E22" s="159"/>
      <c r="F22" s="159"/>
      <c r="G22" s="159"/>
      <c r="H22" s="159"/>
      <c r="I22" s="159"/>
      <c r="J22" s="159"/>
      <c r="K22" s="160"/>
      <c r="L22" s="190"/>
      <c r="M22" s="160"/>
      <c r="N22" s="161"/>
      <c r="O22" s="191"/>
      <c r="P22" s="192"/>
      <c r="Q22" s="194"/>
    </row>
    <row r="23" spans="2:17" s="50" customFormat="1" x14ac:dyDescent="0.25">
      <c r="C23" s="55"/>
      <c r="D23" s="67"/>
      <c r="E23" s="56"/>
      <c r="F23" s="55"/>
      <c r="G23" s="55"/>
      <c r="H23" s="55"/>
      <c r="I23" s="64"/>
      <c r="J23" s="64"/>
      <c r="K23" s="57"/>
      <c r="L23" s="175"/>
      <c r="M23" s="57"/>
      <c r="N23" s="43"/>
      <c r="O23" s="68"/>
      <c r="P23" s="68"/>
      <c r="Q23" s="68"/>
    </row>
    <row r="24" spans="2:17" s="50" customFormat="1" x14ac:dyDescent="0.25">
      <c r="C24" s="55"/>
      <c r="D24" s="67"/>
      <c r="E24" s="56"/>
      <c r="F24" s="55"/>
      <c r="G24" s="55"/>
      <c r="H24" s="55"/>
      <c r="I24" s="64"/>
      <c r="J24" s="64"/>
      <c r="K24" s="57"/>
      <c r="L24" s="175"/>
      <c r="M24" s="57"/>
      <c r="N24" s="43"/>
      <c r="O24" s="68"/>
      <c r="P24" s="68"/>
      <c r="Q24" s="68"/>
    </row>
    <row r="25" spans="2:17" s="50" customFormat="1" x14ac:dyDescent="0.25">
      <c r="C25" s="55"/>
      <c r="D25" s="67"/>
      <c r="E25" s="56"/>
      <c r="F25" s="55"/>
      <c r="G25" s="55"/>
      <c r="H25" s="55"/>
      <c r="I25" s="64"/>
      <c r="J25" s="64"/>
      <c r="K25" s="57"/>
      <c r="L25" s="175"/>
      <c r="M25" s="57"/>
      <c r="N25" s="43"/>
      <c r="O25" s="68"/>
      <c r="P25" s="68"/>
      <c r="Q25" s="68"/>
    </row>
    <row r="26" spans="2:17" s="50" customFormat="1" x14ac:dyDescent="0.25">
      <c r="C26" s="55"/>
      <c r="D26" s="67"/>
      <c r="E26" s="56"/>
      <c r="F26" s="55"/>
      <c r="G26" s="55"/>
      <c r="H26" s="55"/>
      <c r="I26" s="64"/>
      <c r="J26" s="64"/>
      <c r="K26" s="57"/>
      <c r="L26" s="175"/>
      <c r="M26" s="57"/>
      <c r="N26" s="43"/>
      <c r="O26" s="68"/>
      <c r="P26" s="68"/>
      <c r="Q26" s="68"/>
    </row>
    <row r="27" spans="2:17" s="50" customFormat="1" x14ac:dyDescent="0.25">
      <c r="C27" s="55"/>
      <c r="D27" s="67"/>
      <c r="E27" s="56"/>
      <c r="F27" s="55"/>
      <c r="G27" s="55"/>
      <c r="H27" s="55"/>
      <c r="I27" s="64"/>
      <c r="J27" s="64"/>
      <c r="K27" s="57"/>
      <c r="L27" s="175"/>
      <c r="M27" s="57"/>
      <c r="N27" s="43"/>
      <c r="O27" s="68"/>
      <c r="P27" s="68"/>
      <c r="Q27" s="68"/>
    </row>
    <row r="28" spans="2:17" s="50" customFormat="1" x14ac:dyDescent="0.25">
      <c r="C28" s="55"/>
      <c r="D28" s="67"/>
      <c r="E28" s="56"/>
      <c r="F28" s="55"/>
      <c r="G28" s="55"/>
      <c r="H28" s="55"/>
      <c r="I28" s="64"/>
      <c r="J28" s="64"/>
      <c r="K28" s="57"/>
      <c r="L28" s="175"/>
      <c r="M28" s="57"/>
      <c r="N28" s="43"/>
      <c r="O28" s="68"/>
      <c r="P28" s="68"/>
      <c r="Q28" s="68"/>
    </row>
    <row r="29" spans="2:17" s="50" customFormat="1" x14ac:dyDescent="0.25">
      <c r="C29" s="55"/>
      <c r="D29" s="67"/>
      <c r="E29" s="56"/>
      <c r="F29" s="55"/>
      <c r="G29" s="55"/>
      <c r="H29" s="55"/>
      <c r="I29" s="64"/>
      <c r="J29" s="64"/>
      <c r="K29" s="57"/>
      <c r="L29" s="175"/>
      <c r="M29" s="57"/>
      <c r="N29" s="43"/>
      <c r="O29" s="68"/>
      <c r="P29" s="68"/>
      <c r="Q29" s="68"/>
    </row>
    <row r="30" spans="2:17" s="50" customFormat="1" x14ac:dyDescent="0.25">
      <c r="C30" s="55"/>
      <c r="D30" s="67"/>
      <c r="E30" s="56"/>
      <c r="F30" s="55"/>
      <c r="G30" s="55"/>
      <c r="H30" s="55"/>
      <c r="I30" s="64"/>
      <c r="J30" s="64"/>
      <c r="K30" s="57"/>
      <c r="L30" s="175"/>
      <c r="M30" s="57"/>
      <c r="N30" s="43"/>
      <c r="O30" s="68"/>
      <c r="P30" s="68"/>
      <c r="Q30" s="68"/>
    </row>
    <row r="31" spans="2:17" s="50" customFormat="1" x14ac:dyDescent="0.25">
      <c r="C31" s="55"/>
      <c r="D31" s="67"/>
      <c r="E31" s="56"/>
      <c r="F31" s="55"/>
      <c r="G31" s="55"/>
      <c r="H31" s="55"/>
      <c r="I31" s="64"/>
      <c r="J31" s="64"/>
      <c r="K31" s="57"/>
      <c r="L31" s="175"/>
      <c r="M31" s="57"/>
      <c r="N31" s="43"/>
      <c r="O31" s="68"/>
      <c r="P31" s="68"/>
      <c r="Q31" s="68"/>
    </row>
    <row r="32" spans="2:17" s="50" customFormat="1" x14ac:dyDescent="0.25">
      <c r="C32" s="55"/>
      <c r="D32" s="67"/>
      <c r="E32" s="56"/>
      <c r="F32" s="55"/>
      <c r="G32" s="55"/>
      <c r="H32" s="55"/>
      <c r="I32" s="64"/>
      <c r="J32" s="64"/>
      <c r="K32" s="57"/>
      <c r="L32" s="175"/>
      <c r="M32" s="57"/>
      <c r="N32" s="43"/>
      <c r="O32" s="68"/>
      <c r="P32" s="68"/>
      <c r="Q32" s="68"/>
    </row>
    <row r="33" spans="3:17" s="50" customFormat="1" x14ac:dyDescent="0.25">
      <c r="C33" s="55"/>
      <c r="D33" s="67"/>
      <c r="E33" s="56"/>
      <c r="F33" s="55"/>
      <c r="G33" s="55"/>
      <c r="H33" s="55"/>
      <c r="I33" s="64"/>
      <c r="J33" s="64"/>
      <c r="K33" s="57"/>
      <c r="L33" s="175"/>
      <c r="M33" s="57"/>
      <c r="N33" s="43"/>
      <c r="O33" s="68"/>
      <c r="P33" s="68"/>
      <c r="Q33" s="68"/>
    </row>
    <row r="34" spans="3:17" s="50" customFormat="1" x14ac:dyDescent="0.25">
      <c r="C34" s="55"/>
      <c r="D34" s="67"/>
      <c r="E34" s="56"/>
      <c r="F34" s="55"/>
      <c r="G34" s="55"/>
      <c r="H34" s="55"/>
      <c r="I34" s="64"/>
      <c r="J34" s="64"/>
      <c r="K34" s="57"/>
      <c r="L34" s="175"/>
      <c r="M34" s="57"/>
      <c r="N34" s="43"/>
      <c r="O34" s="68"/>
      <c r="P34" s="68"/>
      <c r="Q34" s="68"/>
    </row>
    <row r="35" spans="3:17" s="50" customFormat="1" x14ac:dyDescent="0.25">
      <c r="C35" s="55"/>
      <c r="D35" s="67"/>
      <c r="E35" s="56"/>
      <c r="F35" s="55"/>
      <c r="G35" s="55"/>
      <c r="H35" s="55"/>
      <c r="I35" s="64"/>
      <c r="J35" s="64"/>
      <c r="K35" s="57"/>
      <c r="L35" s="175"/>
      <c r="M35" s="57"/>
      <c r="N35" s="43"/>
      <c r="O35" s="68"/>
      <c r="P35" s="68"/>
      <c r="Q35" s="68"/>
    </row>
    <row r="36" spans="3:17" s="50" customFormat="1" x14ac:dyDescent="0.25">
      <c r="C36" s="55"/>
      <c r="D36" s="67"/>
      <c r="E36" s="56"/>
      <c r="F36" s="55"/>
      <c r="G36" s="55"/>
      <c r="H36" s="55"/>
      <c r="I36" s="64"/>
      <c r="J36" s="64"/>
      <c r="K36" s="57"/>
      <c r="L36" s="175"/>
      <c r="M36" s="57"/>
      <c r="N36" s="43"/>
      <c r="O36" s="68"/>
      <c r="P36" s="68"/>
      <c r="Q36" s="68"/>
    </row>
    <row r="37" spans="3:17" s="50" customFormat="1" x14ac:dyDescent="0.25">
      <c r="C37" s="55"/>
      <c r="D37" s="67"/>
      <c r="E37" s="56"/>
      <c r="F37" s="55"/>
      <c r="G37" s="55"/>
      <c r="H37" s="55"/>
      <c r="I37" s="64"/>
      <c r="J37" s="64"/>
      <c r="K37" s="57"/>
      <c r="L37" s="175"/>
      <c r="M37" s="57"/>
      <c r="N37" s="43"/>
      <c r="O37" s="68"/>
      <c r="P37" s="68"/>
      <c r="Q37" s="68"/>
    </row>
    <row r="38" spans="3:17" s="50" customFormat="1" x14ac:dyDescent="0.25">
      <c r="C38" s="55"/>
      <c r="D38" s="67"/>
      <c r="E38" s="56"/>
      <c r="F38" s="55"/>
      <c r="G38" s="55"/>
      <c r="H38" s="55"/>
      <c r="I38" s="64"/>
      <c r="J38" s="64"/>
      <c r="K38" s="57"/>
      <c r="L38" s="175"/>
      <c r="M38" s="57"/>
      <c r="N38" s="43"/>
      <c r="O38" s="68"/>
      <c r="P38" s="68"/>
      <c r="Q38" s="68"/>
    </row>
    <row r="39" spans="3:17" s="50" customFormat="1" x14ac:dyDescent="0.25">
      <c r="C39" s="55"/>
      <c r="D39" s="67"/>
      <c r="E39" s="56"/>
      <c r="F39" s="55"/>
      <c r="G39" s="55"/>
      <c r="H39" s="55"/>
      <c r="I39" s="64"/>
      <c r="J39" s="64"/>
      <c r="K39" s="57"/>
      <c r="L39" s="175"/>
      <c r="M39" s="57"/>
      <c r="N39" s="43"/>
      <c r="O39" s="68"/>
      <c r="P39" s="68"/>
      <c r="Q39" s="68"/>
    </row>
    <row r="40" spans="3:17" s="50" customFormat="1" x14ac:dyDescent="0.25">
      <c r="C40" s="55"/>
      <c r="D40" s="67"/>
      <c r="E40" s="56"/>
      <c r="F40" s="55"/>
      <c r="G40" s="55"/>
      <c r="H40" s="55"/>
      <c r="I40" s="64"/>
      <c r="J40" s="64"/>
      <c r="K40" s="57"/>
      <c r="L40" s="175"/>
      <c r="M40" s="57"/>
      <c r="N40" s="43"/>
      <c r="O40" s="68"/>
      <c r="P40" s="68"/>
      <c r="Q40" s="68"/>
    </row>
    <row r="41" spans="3:17" s="50" customFormat="1" x14ac:dyDescent="0.25">
      <c r="C41" s="55"/>
      <c r="D41" s="67"/>
      <c r="E41" s="56"/>
      <c r="F41" s="55"/>
      <c r="G41" s="55"/>
      <c r="H41" s="55"/>
      <c r="I41" s="64"/>
      <c r="J41" s="64"/>
      <c r="K41" s="57"/>
      <c r="L41" s="175"/>
      <c r="M41" s="57"/>
      <c r="N41" s="43"/>
      <c r="O41" s="68"/>
      <c r="P41" s="68"/>
      <c r="Q41" s="68"/>
    </row>
    <row r="42" spans="3:17" s="50" customFormat="1" x14ac:dyDescent="0.25">
      <c r="C42" s="55"/>
      <c r="D42" s="67"/>
      <c r="E42" s="56"/>
      <c r="F42" s="55"/>
      <c r="G42" s="55"/>
      <c r="H42" s="55"/>
      <c r="I42" s="64"/>
      <c r="J42" s="64"/>
      <c r="K42" s="57"/>
      <c r="L42" s="175"/>
      <c r="M42" s="57"/>
      <c r="N42" s="43"/>
      <c r="O42" s="68"/>
      <c r="P42" s="68"/>
      <c r="Q42" s="68"/>
    </row>
    <row r="43" spans="3:17" s="50" customFormat="1" x14ac:dyDescent="0.25">
      <c r="C43" s="55"/>
      <c r="D43" s="67"/>
      <c r="E43" s="56"/>
      <c r="F43" s="55"/>
      <c r="G43" s="55"/>
      <c r="H43" s="55"/>
      <c r="I43" s="64"/>
      <c r="J43" s="64"/>
      <c r="K43" s="57"/>
      <c r="L43" s="175"/>
      <c r="M43" s="57"/>
      <c r="N43" s="43"/>
      <c r="O43" s="68"/>
      <c r="P43" s="68"/>
      <c r="Q43" s="68"/>
    </row>
  </sheetData>
  <autoFilter ref="B2:Q19"/>
  <hyperlinks>
    <hyperlink ref="L4" r:id="rId1"/>
    <hyperlink ref="L5" r:id="rId2"/>
    <hyperlink ref="L6" r:id="rId3"/>
    <hyperlink ref="L7" r:id="rId4"/>
    <hyperlink ref="L8" r:id="rId5"/>
    <hyperlink ref="L9" r:id="rId6"/>
    <hyperlink ref="L11" r:id="rId7"/>
    <hyperlink ref="L12" r:id="rId8"/>
    <hyperlink ref="L13" r:id="rId9"/>
    <hyperlink ref="L14" r:id="rId10"/>
    <hyperlink ref="L3" r:id="rId11"/>
    <hyperlink ref="L15" r:id="rId12"/>
    <hyperlink ref="L16" r:id="rId13"/>
  </hyperlinks>
  <pageMargins left="0.78740157480314965" right="0" top="0.98425196850393704" bottom="0.74803149606299213" header="0.31496062992125984" footer="0.31496062992125984"/>
  <pageSetup paperSize="9" scale="46" orientation="portrait" horizontalDpi="4294967293" verticalDpi="0"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310"/>
  <sheetViews>
    <sheetView topLeftCell="J197" zoomScale="86" zoomScaleNormal="86" workbookViewId="0">
      <selection activeCell="M214" sqref="M214"/>
    </sheetView>
  </sheetViews>
  <sheetFormatPr defaultRowHeight="14.25" x14ac:dyDescent="0.2"/>
  <cols>
    <col min="1" max="1" width="2.85546875" style="2" customWidth="1"/>
    <col min="2" max="2" width="5.140625" style="50" customWidth="1"/>
    <col min="3" max="3" width="10.5703125" style="50" customWidth="1"/>
    <col min="4" max="4" width="45.28515625" style="2" customWidth="1"/>
    <col min="5" max="5" width="30" style="2" customWidth="1"/>
    <col min="6" max="6" width="78.28515625" style="1" customWidth="1"/>
    <col min="7" max="7" width="35.140625" style="1" customWidth="1"/>
    <col min="8" max="8" width="37.85546875" style="2" customWidth="1"/>
    <col min="9" max="9" width="103.5703125" style="2" customWidth="1"/>
    <col min="10" max="10" width="37.5703125" style="176" customWidth="1"/>
    <col min="11" max="11" width="16.7109375" style="2" customWidth="1"/>
    <col min="12" max="12" width="38.140625" style="2" customWidth="1"/>
    <col min="13" max="13" width="28.42578125" style="2" customWidth="1"/>
    <col min="14" max="14" width="13.85546875" style="42" customWidth="1"/>
    <col min="15" max="15" width="13.28515625" style="3" customWidth="1"/>
    <col min="16" max="16" width="10.7109375" style="3" customWidth="1"/>
    <col min="17" max="17" width="11.140625" style="3" customWidth="1"/>
    <col min="18" max="18" width="17" style="5" customWidth="1"/>
    <col min="19" max="19" width="11.42578125" style="2" customWidth="1"/>
    <col min="20" max="16384" width="9.140625" style="2"/>
  </cols>
  <sheetData>
    <row r="1" spans="2:23" ht="18" x14ac:dyDescent="0.2">
      <c r="B1" s="40" t="s">
        <v>791</v>
      </c>
      <c r="C1" s="40"/>
      <c r="D1" s="40"/>
      <c r="E1" s="41"/>
      <c r="F1" s="62"/>
      <c r="G1" s="62"/>
      <c r="H1" s="41"/>
      <c r="O1" s="2"/>
      <c r="P1" s="2"/>
      <c r="Q1" s="2"/>
      <c r="R1" s="2"/>
      <c r="S1" s="1"/>
      <c r="U1" s="3"/>
      <c r="V1" s="4"/>
      <c r="W1" s="5"/>
    </row>
    <row r="2" spans="2:23" s="44" customFormat="1" ht="49.5" customHeight="1" x14ac:dyDescent="0.25">
      <c r="B2" s="150" t="s">
        <v>0</v>
      </c>
      <c r="C2" s="149" t="s">
        <v>3178</v>
      </c>
      <c r="D2" s="150" t="s">
        <v>3</v>
      </c>
      <c r="E2" s="150" t="s">
        <v>1</v>
      </c>
      <c r="F2" s="149" t="s">
        <v>155</v>
      </c>
      <c r="G2" s="149" t="s">
        <v>1040</v>
      </c>
      <c r="H2" s="150" t="s">
        <v>6</v>
      </c>
      <c r="I2" s="149" t="s">
        <v>5</v>
      </c>
      <c r="J2" s="150" t="s">
        <v>321</v>
      </c>
      <c r="K2" s="150" t="s">
        <v>2</v>
      </c>
      <c r="L2" s="149" t="s">
        <v>7</v>
      </c>
      <c r="M2" s="149" t="s">
        <v>1036</v>
      </c>
      <c r="N2" s="149" t="s">
        <v>1037</v>
      </c>
      <c r="O2" s="151" t="s">
        <v>4</v>
      </c>
      <c r="P2" s="151" t="s">
        <v>3179</v>
      </c>
      <c r="Q2" s="151" t="s">
        <v>3180</v>
      </c>
      <c r="R2" s="153" t="s">
        <v>1199</v>
      </c>
    </row>
    <row r="3" spans="2:23" s="50" customFormat="1" ht="56.25" customHeight="1" x14ac:dyDescent="0.25">
      <c r="B3" s="45">
        <v>1</v>
      </c>
      <c r="C3" s="45" t="s">
        <v>3181</v>
      </c>
      <c r="D3" s="46" t="s">
        <v>8</v>
      </c>
      <c r="E3" s="60" t="s">
        <v>9</v>
      </c>
      <c r="F3" s="46" t="s">
        <v>1033</v>
      </c>
      <c r="G3" s="46" t="s">
        <v>1041</v>
      </c>
      <c r="H3" s="46" t="s">
        <v>13</v>
      </c>
      <c r="I3" s="46" t="s">
        <v>10</v>
      </c>
      <c r="J3" s="174" t="s">
        <v>1035</v>
      </c>
      <c r="K3" s="52" t="s">
        <v>11</v>
      </c>
      <c r="L3" s="46" t="s">
        <v>12</v>
      </c>
      <c r="M3" s="46" t="s">
        <v>1038</v>
      </c>
      <c r="N3" s="48" t="s">
        <v>1039</v>
      </c>
      <c r="O3" s="49">
        <v>44203</v>
      </c>
      <c r="P3" s="49">
        <v>44203</v>
      </c>
      <c r="Q3" s="49">
        <f t="shared" ref="Q3:Q9" si="0">P3+59</f>
        <v>44262</v>
      </c>
      <c r="R3" s="63" t="s">
        <v>4130</v>
      </c>
    </row>
    <row r="4" spans="2:23" s="50" customFormat="1" ht="29.25" customHeight="1" x14ac:dyDescent="0.25">
      <c r="B4" s="45">
        <v>2</v>
      </c>
      <c r="C4" s="45" t="s">
        <v>3182</v>
      </c>
      <c r="D4" s="46" t="s">
        <v>14</v>
      </c>
      <c r="E4" s="60" t="s">
        <v>15</v>
      </c>
      <c r="F4" s="46" t="s">
        <v>1034</v>
      </c>
      <c r="G4" s="46" t="s">
        <v>1042</v>
      </c>
      <c r="H4" s="46" t="s">
        <v>16</v>
      </c>
      <c r="I4" s="46" t="s">
        <v>17</v>
      </c>
      <c r="J4" s="174" t="s">
        <v>1043</v>
      </c>
      <c r="K4" s="52" t="s">
        <v>18</v>
      </c>
      <c r="L4" s="46" t="s">
        <v>12</v>
      </c>
      <c r="M4" s="46" t="s">
        <v>1044</v>
      </c>
      <c r="N4" s="48" t="s">
        <v>1039</v>
      </c>
      <c r="O4" s="49">
        <v>44203</v>
      </c>
      <c r="P4" s="49">
        <v>44203</v>
      </c>
      <c r="Q4" s="49">
        <f t="shared" si="0"/>
        <v>44262</v>
      </c>
      <c r="R4" s="63" t="s">
        <v>4130</v>
      </c>
    </row>
    <row r="5" spans="2:23" s="50" customFormat="1" ht="57.75" customHeight="1" x14ac:dyDescent="0.25">
      <c r="B5" s="45">
        <v>3</v>
      </c>
      <c r="C5" s="45" t="s">
        <v>3183</v>
      </c>
      <c r="D5" s="46" t="s">
        <v>19</v>
      </c>
      <c r="E5" s="60" t="s">
        <v>20</v>
      </c>
      <c r="F5" s="46" t="s">
        <v>1045</v>
      </c>
      <c r="G5" s="46" t="s">
        <v>1046</v>
      </c>
      <c r="H5" s="46" t="s">
        <v>21</v>
      </c>
      <c r="I5" s="46" t="s">
        <v>22</v>
      </c>
      <c r="J5" s="174" t="s">
        <v>1047</v>
      </c>
      <c r="K5" s="52" t="s">
        <v>23</v>
      </c>
      <c r="L5" s="46" t="s">
        <v>24</v>
      </c>
      <c r="M5" s="46"/>
      <c r="N5" s="48" t="s">
        <v>1039</v>
      </c>
      <c r="O5" s="49">
        <v>44214</v>
      </c>
      <c r="P5" s="49">
        <v>44200</v>
      </c>
      <c r="Q5" s="49">
        <f t="shared" si="0"/>
        <v>44259</v>
      </c>
      <c r="R5" s="63" t="s">
        <v>4130</v>
      </c>
    </row>
    <row r="6" spans="2:23" s="50" customFormat="1" ht="27.75" customHeight="1" x14ac:dyDescent="0.25">
      <c r="B6" s="45">
        <v>4</v>
      </c>
      <c r="C6" s="45" t="s">
        <v>3184</v>
      </c>
      <c r="D6" s="46" t="s">
        <v>25</v>
      </c>
      <c r="E6" s="60" t="s">
        <v>26</v>
      </c>
      <c r="F6" s="46" t="s">
        <v>1048</v>
      </c>
      <c r="G6" s="46" t="s">
        <v>1049</v>
      </c>
      <c r="H6" s="46" t="s">
        <v>27</v>
      </c>
      <c r="I6" s="46" t="s">
        <v>28</v>
      </c>
      <c r="J6" s="174" t="s">
        <v>1050</v>
      </c>
      <c r="K6" s="52" t="s">
        <v>29</v>
      </c>
      <c r="L6" s="46" t="s">
        <v>30</v>
      </c>
      <c r="M6" s="46" t="s">
        <v>1044</v>
      </c>
      <c r="N6" s="48" t="s">
        <v>1039</v>
      </c>
      <c r="O6" s="49">
        <v>44214</v>
      </c>
      <c r="P6" s="49">
        <v>44214</v>
      </c>
      <c r="Q6" s="49">
        <f t="shared" si="0"/>
        <v>44273</v>
      </c>
      <c r="R6" s="63" t="s">
        <v>4130</v>
      </c>
    </row>
    <row r="7" spans="2:23" s="50" customFormat="1" ht="27.75" customHeight="1" x14ac:dyDescent="0.25">
      <c r="B7" s="45">
        <v>5</v>
      </c>
      <c r="C7" s="45" t="s">
        <v>3185</v>
      </c>
      <c r="D7" s="46" t="s">
        <v>31</v>
      </c>
      <c r="E7" s="60" t="s">
        <v>32</v>
      </c>
      <c r="F7" s="46" t="s">
        <v>1051</v>
      </c>
      <c r="G7" s="46" t="s">
        <v>1049</v>
      </c>
      <c r="H7" s="46" t="s">
        <v>33</v>
      </c>
      <c r="I7" s="46" t="s">
        <v>34</v>
      </c>
      <c r="J7" s="174" t="s">
        <v>1052</v>
      </c>
      <c r="K7" s="52" t="s">
        <v>35</v>
      </c>
      <c r="L7" s="46" t="s">
        <v>36</v>
      </c>
      <c r="M7" s="46" t="s">
        <v>1053</v>
      </c>
      <c r="N7" s="48" t="s">
        <v>1039</v>
      </c>
      <c r="O7" s="49">
        <v>44215</v>
      </c>
      <c r="P7" s="49">
        <v>44215</v>
      </c>
      <c r="Q7" s="49">
        <f t="shared" si="0"/>
        <v>44274</v>
      </c>
      <c r="R7" s="63" t="s">
        <v>4130</v>
      </c>
    </row>
    <row r="8" spans="2:23" s="50" customFormat="1" ht="27.75" customHeight="1" x14ac:dyDescent="0.25">
      <c r="B8" s="45">
        <v>6</v>
      </c>
      <c r="C8" s="45" t="s">
        <v>3186</v>
      </c>
      <c r="D8" s="46" t="s">
        <v>37</v>
      </c>
      <c r="E8" s="60" t="s">
        <v>38</v>
      </c>
      <c r="F8" s="46" t="s">
        <v>1054</v>
      </c>
      <c r="G8" s="46" t="s">
        <v>1049</v>
      </c>
      <c r="H8" s="46" t="s">
        <v>39</v>
      </c>
      <c r="I8" s="46" t="s">
        <v>40</v>
      </c>
      <c r="J8" s="174"/>
      <c r="K8" s="52" t="s">
        <v>41</v>
      </c>
      <c r="L8" s="46" t="s">
        <v>24</v>
      </c>
      <c r="M8" s="46" t="s">
        <v>1055</v>
      </c>
      <c r="N8" s="48" t="s">
        <v>1039</v>
      </c>
      <c r="O8" s="49">
        <v>44222</v>
      </c>
      <c r="P8" s="49">
        <v>44216</v>
      </c>
      <c r="Q8" s="49">
        <f t="shared" si="0"/>
        <v>44275</v>
      </c>
      <c r="R8" s="63" t="s">
        <v>4130</v>
      </c>
    </row>
    <row r="9" spans="2:23" s="50" customFormat="1" ht="27.75" customHeight="1" x14ac:dyDescent="0.25">
      <c r="B9" s="45">
        <v>7</v>
      </c>
      <c r="C9" s="45" t="s">
        <v>3187</v>
      </c>
      <c r="D9" s="46" t="s">
        <v>42</v>
      </c>
      <c r="E9" s="60" t="s">
        <v>43</v>
      </c>
      <c r="F9" s="46" t="s">
        <v>1054</v>
      </c>
      <c r="G9" s="46" t="s">
        <v>1049</v>
      </c>
      <c r="H9" s="46" t="s">
        <v>44</v>
      </c>
      <c r="I9" s="46" t="s">
        <v>45</v>
      </c>
      <c r="J9" s="174" t="s">
        <v>1056</v>
      </c>
      <c r="K9" s="52" t="s">
        <v>46</v>
      </c>
      <c r="L9" s="46" t="s">
        <v>47</v>
      </c>
      <c r="M9" s="46" t="s">
        <v>1057</v>
      </c>
      <c r="N9" s="48" t="s">
        <v>1039</v>
      </c>
      <c r="O9" s="49">
        <v>44222</v>
      </c>
      <c r="P9" s="49">
        <v>44222</v>
      </c>
      <c r="Q9" s="49">
        <f t="shared" si="0"/>
        <v>44281</v>
      </c>
      <c r="R9" s="63" t="s">
        <v>4130</v>
      </c>
    </row>
    <row r="10" spans="2:23" s="50" customFormat="1" ht="27.75" customHeight="1" x14ac:dyDescent="0.25">
      <c r="B10" s="45">
        <v>8</v>
      </c>
      <c r="C10" s="45" t="s">
        <v>3188</v>
      </c>
      <c r="D10" s="46" t="s">
        <v>48</v>
      </c>
      <c r="E10" s="60" t="s">
        <v>49</v>
      </c>
      <c r="F10" s="46" t="s">
        <v>1058</v>
      </c>
      <c r="G10" s="46" t="s">
        <v>1059</v>
      </c>
      <c r="H10" s="46" t="s">
        <v>50</v>
      </c>
      <c r="I10" s="46" t="s">
        <v>51</v>
      </c>
      <c r="J10" s="174" t="s">
        <v>1060</v>
      </c>
      <c r="K10" s="52" t="s">
        <v>52</v>
      </c>
      <c r="L10" s="46" t="s">
        <v>47</v>
      </c>
      <c r="M10" s="46" t="s">
        <v>1061</v>
      </c>
      <c r="N10" s="48" t="s">
        <v>1039</v>
      </c>
      <c r="O10" s="49">
        <v>44222</v>
      </c>
      <c r="P10" s="49">
        <v>44222</v>
      </c>
      <c r="Q10" s="49">
        <f>P10+31</f>
        <v>44253</v>
      </c>
      <c r="R10" s="63" t="s">
        <v>4130</v>
      </c>
    </row>
    <row r="11" spans="2:23" s="50" customFormat="1" ht="27.75" customHeight="1" x14ac:dyDescent="0.25">
      <c r="B11" s="45">
        <v>9</v>
      </c>
      <c r="C11" s="45" t="s">
        <v>3189</v>
      </c>
      <c r="D11" s="46" t="s">
        <v>53</v>
      </c>
      <c r="E11" s="60" t="s">
        <v>54</v>
      </c>
      <c r="F11" s="46" t="s">
        <v>1062</v>
      </c>
      <c r="G11" s="46" t="s">
        <v>1063</v>
      </c>
      <c r="H11" s="46" t="s">
        <v>55</v>
      </c>
      <c r="I11" s="46" t="s">
        <v>56</v>
      </c>
      <c r="J11" s="174" t="s">
        <v>1064</v>
      </c>
      <c r="K11" s="52" t="s">
        <v>57</v>
      </c>
      <c r="L11" s="46" t="s">
        <v>58</v>
      </c>
      <c r="M11" s="46" t="s">
        <v>1065</v>
      </c>
      <c r="N11" s="48" t="s">
        <v>1039</v>
      </c>
      <c r="O11" s="49">
        <v>44222</v>
      </c>
      <c r="P11" s="49">
        <v>44222</v>
      </c>
      <c r="Q11" s="49">
        <f>P11+31</f>
        <v>44253</v>
      </c>
      <c r="R11" s="63" t="s">
        <v>4130</v>
      </c>
    </row>
    <row r="12" spans="2:23" s="50" customFormat="1" ht="27.75" customHeight="1" x14ac:dyDescent="0.25">
      <c r="B12" s="45">
        <v>10</v>
      </c>
      <c r="C12" s="45" t="s">
        <v>3190</v>
      </c>
      <c r="D12" s="46" t="s">
        <v>59</v>
      </c>
      <c r="E12" s="60" t="s">
        <v>60</v>
      </c>
      <c r="F12" s="46" t="s">
        <v>1271</v>
      </c>
      <c r="G12" s="46" t="s">
        <v>1049</v>
      </c>
      <c r="H12" s="46" t="s">
        <v>61</v>
      </c>
      <c r="I12" s="46" t="s">
        <v>62</v>
      </c>
      <c r="J12" s="174" t="s">
        <v>1272</v>
      </c>
      <c r="K12" s="52" t="s">
        <v>72</v>
      </c>
      <c r="L12" s="46" t="s">
        <v>63</v>
      </c>
      <c r="M12" s="46" t="s">
        <v>1273</v>
      </c>
      <c r="N12" s="48" t="s">
        <v>1039</v>
      </c>
      <c r="O12" s="49">
        <v>44223</v>
      </c>
      <c r="P12" s="49">
        <v>44223</v>
      </c>
      <c r="Q12" s="49">
        <f>P12+90</f>
        <v>44313</v>
      </c>
      <c r="R12" s="63" t="s">
        <v>4130</v>
      </c>
    </row>
    <row r="13" spans="2:23" s="50" customFormat="1" ht="27.75" customHeight="1" x14ac:dyDescent="0.25">
      <c r="B13" s="45">
        <v>11</v>
      </c>
      <c r="C13" s="45" t="s">
        <v>3191</v>
      </c>
      <c r="D13" s="46" t="s">
        <v>64</v>
      </c>
      <c r="E13" s="60" t="s">
        <v>65</v>
      </c>
      <c r="F13" s="46" t="s">
        <v>1268</v>
      </c>
      <c r="G13" s="46" t="s">
        <v>1049</v>
      </c>
      <c r="H13" s="46" t="s">
        <v>16</v>
      </c>
      <c r="I13" s="46" t="s">
        <v>66</v>
      </c>
      <c r="J13" s="174" t="s">
        <v>1269</v>
      </c>
      <c r="K13" s="52" t="s">
        <v>67</v>
      </c>
      <c r="L13" s="46" t="s">
        <v>12</v>
      </c>
      <c r="M13" s="46" t="s">
        <v>1270</v>
      </c>
      <c r="N13" s="48" t="s">
        <v>1039</v>
      </c>
      <c r="O13" s="49">
        <v>44228</v>
      </c>
      <c r="P13" s="49">
        <v>44228</v>
      </c>
      <c r="Q13" s="49">
        <f>P13+57</f>
        <v>44285</v>
      </c>
      <c r="R13" s="63" t="s">
        <v>4130</v>
      </c>
    </row>
    <row r="14" spans="2:23" s="50" customFormat="1" ht="27.75" customHeight="1" x14ac:dyDescent="0.25">
      <c r="B14" s="45">
        <v>12</v>
      </c>
      <c r="C14" s="45" t="s">
        <v>3192</v>
      </c>
      <c r="D14" s="46" t="s">
        <v>74</v>
      </c>
      <c r="E14" s="60" t="s">
        <v>68</v>
      </c>
      <c r="F14" s="46" t="s">
        <v>1051</v>
      </c>
      <c r="G14" s="46" t="s">
        <v>1049</v>
      </c>
      <c r="H14" s="46" t="s">
        <v>69</v>
      </c>
      <c r="I14" s="46" t="s">
        <v>70</v>
      </c>
      <c r="J14" s="174" t="s">
        <v>1266</v>
      </c>
      <c r="K14" s="52" t="s">
        <v>71</v>
      </c>
      <c r="L14" s="46" t="s">
        <v>73</v>
      </c>
      <c r="M14" s="46" t="s">
        <v>1267</v>
      </c>
      <c r="N14" s="48" t="s">
        <v>1039</v>
      </c>
      <c r="O14" s="49">
        <v>44229</v>
      </c>
      <c r="P14" s="49">
        <v>44229</v>
      </c>
      <c r="Q14" s="49">
        <f>P14+28</f>
        <v>44257</v>
      </c>
      <c r="R14" s="63" t="s">
        <v>4130</v>
      </c>
    </row>
    <row r="15" spans="2:23" s="50" customFormat="1" ht="27.75" customHeight="1" x14ac:dyDescent="0.25">
      <c r="B15" s="45">
        <v>13</v>
      </c>
      <c r="C15" s="45" t="s">
        <v>3193</v>
      </c>
      <c r="D15" s="46" t="s">
        <v>75</v>
      </c>
      <c r="E15" s="60" t="s">
        <v>76</v>
      </c>
      <c r="F15" s="46" t="s">
        <v>1263</v>
      </c>
      <c r="G15" s="46" t="s">
        <v>1049</v>
      </c>
      <c r="H15" s="46" t="s">
        <v>16</v>
      </c>
      <c r="I15" s="46" t="s">
        <v>77</v>
      </c>
      <c r="J15" s="174" t="s">
        <v>1264</v>
      </c>
      <c r="K15" s="52" t="s">
        <v>78</v>
      </c>
      <c r="L15" s="46" t="s">
        <v>79</v>
      </c>
      <c r="M15" s="46" t="s">
        <v>1265</v>
      </c>
      <c r="N15" s="48" t="s">
        <v>1039</v>
      </c>
      <c r="O15" s="49">
        <v>44229</v>
      </c>
      <c r="P15" s="49">
        <v>44229</v>
      </c>
      <c r="Q15" s="49">
        <f>P15+28</f>
        <v>44257</v>
      </c>
      <c r="R15" s="63" t="s">
        <v>4130</v>
      </c>
    </row>
    <row r="16" spans="2:23" s="50" customFormat="1" ht="27.75" customHeight="1" x14ac:dyDescent="0.25">
      <c r="B16" s="45">
        <v>14</v>
      </c>
      <c r="C16" s="45" t="s">
        <v>3194</v>
      </c>
      <c r="D16" s="46" t="s">
        <v>80</v>
      </c>
      <c r="E16" s="60" t="s">
        <v>81</v>
      </c>
      <c r="F16" s="46" t="s">
        <v>1260</v>
      </c>
      <c r="G16" s="46" t="s">
        <v>1049</v>
      </c>
      <c r="H16" s="46" t="s">
        <v>16</v>
      </c>
      <c r="I16" s="46" t="s">
        <v>82</v>
      </c>
      <c r="J16" s="174" t="s">
        <v>1261</v>
      </c>
      <c r="K16" s="52" t="s">
        <v>83</v>
      </c>
      <c r="L16" s="46" t="s">
        <v>47</v>
      </c>
      <c r="M16" s="46" t="s">
        <v>1262</v>
      </c>
      <c r="N16" s="48" t="s">
        <v>1039</v>
      </c>
      <c r="O16" s="49">
        <v>44237</v>
      </c>
      <c r="P16" s="49">
        <v>44235</v>
      </c>
      <c r="Q16" s="49">
        <f>P16+59</f>
        <v>44294</v>
      </c>
      <c r="R16" s="63" t="s">
        <v>4130</v>
      </c>
    </row>
    <row r="17" spans="2:18" s="50" customFormat="1" ht="27.75" customHeight="1" x14ac:dyDescent="0.25">
      <c r="B17" s="45">
        <v>15</v>
      </c>
      <c r="C17" s="45" t="s">
        <v>3195</v>
      </c>
      <c r="D17" s="46" t="s">
        <v>84</v>
      </c>
      <c r="E17" s="60" t="s">
        <v>85</v>
      </c>
      <c r="F17" s="46" t="s">
        <v>1257</v>
      </c>
      <c r="G17" s="46" t="s">
        <v>1049</v>
      </c>
      <c r="H17" s="46" t="s">
        <v>86</v>
      </c>
      <c r="I17" s="46" t="s">
        <v>87</v>
      </c>
      <c r="J17" s="174" t="s">
        <v>1258</v>
      </c>
      <c r="K17" s="52" t="s">
        <v>88</v>
      </c>
      <c r="L17" s="46" t="s">
        <v>12</v>
      </c>
      <c r="M17" s="46" t="s">
        <v>1259</v>
      </c>
      <c r="N17" s="48" t="s">
        <v>1039</v>
      </c>
      <c r="O17" s="49">
        <v>44238</v>
      </c>
      <c r="P17" s="49">
        <v>44238</v>
      </c>
      <c r="Q17" s="49">
        <f>P17+59</f>
        <v>44297</v>
      </c>
      <c r="R17" s="63" t="s">
        <v>4130</v>
      </c>
    </row>
    <row r="18" spans="2:18" s="50" customFormat="1" ht="27.75" customHeight="1" x14ac:dyDescent="0.25">
      <c r="B18" s="45">
        <v>16</v>
      </c>
      <c r="C18" s="45" t="s">
        <v>3196</v>
      </c>
      <c r="D18" s="46" t="s">
        <v>89</v>
      </c>
      <c r="E18" s="60" t="s">
        <v>90</v>
      </c>
      <c r="F18" s="46" t="s">
        <v>1254</v>
      </c>
      <c r="G18" s="46" t="s">
        <v>1049</v>
      </c>
      <c r="H18" s="46" t="s">
        <v>91</v>
      </c>
      <c r="I18" s="46" t="s">
        <v>92</v>
      </c>
      <c r="J18" s="174" t="s">
        <v>1255</v>
      </c>
      <c r="K18" s="52" t="s">
        <v>93</v>
      </c>
      <c r="L18" s="46" t="s">
        <v>94</v>
      </c>
      <c r="M18" s="46" t="s">
        <v>1256</v>
      </c>
      <c r="N18" s="48" t="s">
        <v>1039</v>
      </c>
      <c r="O18" s="49">
        <v>44242</v>
      </c>
      <c r="P18" s="49">
        <v>44238</v>
      </c>
      <c r="Q18" s="49">
        <f>P18+47</f>
        <v>44285</v>
      </c>
      <c r="R18" s="63" t="s">
        <v>4130</v>
      </c>
    </row>
    <row r="19" spans="2:18" s="50" customFormat="1" ht="27.75" customHeight="1" x14ac:dyDescent="0.25">
      <c r="B19" s="45">
        <v>17</v>
      </c>
      <c r="C19" s="45" t="s">
        <v>3197</v>
      </c>
      <c r="D19" s="46" t="s">
        <v>95</v>
      </c>
      <c r="E19" s="60" t="s">
        <v>96</v>
      </c>
      <c r="F19" s="46" t="s">
        <v>1251</v>
      </c>
      <c r="G19" s="46" t="s">
        <v>1049</v>
      </c>
      <c r="H19" s="46" t="s">
        <v>97</v>
      </c>
      <c r="I19" s="46" t="s">
        <v>98</v>
      </c>
      <c r="J19" s="174" t="s">
        <v>1252</v>
      </c>
      <c r="K19" s="52" t="s">
        <v>99</v>
      </c>
      <c r="L19" s="46" t="s">
        <v>47</v>
      </c>
      <c r="M19" s="46" t="s">
        <v>1253</v>
      </c>
      <c r="N19" s="48" t="s">
        <v>1039</v>
      </c>
      <c r="O19" s="49">
        <v>44244</v>
      </c>
      <c r="P19" s="49">
        <v>44241</v>
      </c>
      <c r="Q19" s="49">
        <v>44248</v>
      </c>
      <c r="R19" s="63" t="s">
        <v>4130</v>
      </c>
    </row>
    <row r="20" spans="2:18" s="50" customFormat="1" ht="27.75" customHeight="1" x14ac:dyDescent="0.25">
      <c r="B20" s="45">
        <v>18</v>
      </c>
      <c r="C20" s="45" t="s">
        <v>3198</v>
      </c>
      <c r="D20" s="46" t="s">
        <v>100</v>
      </c>
      <c r="E20" s="60" t="s">
        <v>101</v>
      </c>
      <c r="F20" s="46" t="s">
        <v>1248</v>
      </c>
      <c r="G20" s="46" t="s">
        <v>1049</v>
      </c>
      <c r="H20" s="46" t="s">
        <v>102</v>
      </c>
      <c r="I20" s="46" t="s">
        <v>103</v>
      </c>
      <c r="J20" s="174" t="s">
        <v>1249</v>
      </c>
      <c r="K20" s="52" t="s">
        <v>104</v>
      </c>
      <c r="L20" s="46" t="s">
        <v>12</v>
      </c>
      <c r="M20" s="46" t="s">
        <v>1250</v>
      </c>
      <c r="N20" s="48" t="s">
        <v>1039</v>
      </c>
      <c r="O20" s="49">
        <v>44244</v>
      </c>
      <c r="P20" s="49">
        <v>44244</v>
      </c>
      <c r="Q20" s="49">
        <v>44272</v>
      </c>
      <c r="R20" s="63" t="s">
        <v>4130</v>
      </c>
    </row>
    <row r="21" spans="2:18" s="50" customFormat="1" ht="27.75" customHeight="1" x14ac:dyDescent="0.25">
      <c r="B21" s="45">
        <v>19</v>
      </c>
      <c r="C21" s="45" t="s">
        <v>3199</v>
      </c>
      <c r="D21" s="46" t="s">
        <v>105</v>
      </c>
      <c r="E21" s="60" t="s">
        <v>106</v>
      </c>
      <c r="F21" s="46" t="s">
        <v>1245</v>
      </c>
      <c r="G21" s="46" t="s">
        <v>1049</v>
      </c>
      <c r="H21" s="46" t="s">
        <v>107</v>
      </c>
      <c r="I21" s="46" t="s">
        <v>108</v>
      </c>
      <c r="J21" s="174" t="s">
        <v>1246</v>
      </c>
      <c r="K21" s="52" t="s">
        <v>109</v>
      </c>
      <c r="L21" s="46" t="s">
        <v>73</v>
      </c>
      <c r="M21" s="46" t="s">
        <v>1247</v>
      </c>
      <c r="N21" s="48" t="s">
        <v>1039</v>
      </c>
      <c r="O21" s="49">
        <v>44244</v>
      </c>
      <c r="P21" s="49">
        <v>44244</v>
      </c>
      <c r="Q21" s="49">
        <v>44272</v>
      </c>
      <c r="R21" s="63" t="s">
        <v>4130</v>
      </c>
    </row>
    <row r="22" spans="2:18" s="50" customFormat="1" ht="27.75" customHeight="1" x14ac:dyDescent="0.25">
      <c r="B22" s="45">
        <v>20</v>
      </c>
      <c r="C22" s="45" t="s">
        <v>3200</v>
      </c>
      <c r="D22" s="46" t="s">
        <v>110</v>
      </c>
      <c r="E22" s="60" t="s">
        <v>111</v>
      </c>
      <c r="F22" s="46" t="s">
        <v>1242</v>
      </c>
      <c r="G22" s="46" t="s">
        <v>1049</v>
      </c>
      <c r="H22" s="46" t="s">
        <v>112</v>
      </c>
      <c r="I22" s="46" t="s">
        <v>113</v>
      </c>
      <c r="J22" s="174" t="s">
        <v>1243</v>
      </c>
      <c r="K22" s="52" t="s">
        <v>114</v>
      </c>
      <c r="L22" s="46" t="s">
        <v>24</v>
      </c>
      <c r="M22" s="46" t="s">
        <v>1244</v>
      </c>
      <c r="N22" s="48" t="s">
        <v>1039</v>
      </c>
      <c r="O22" s="49">
        <v>44244</v>
      </c>
      <c r="P22" s="49">
        <v>44244</v>
      </c>
      <c r="Q22" s="49">
        <v>44272</v>
      </c>
      <c r="R22" s="63" t="s">
        <v>4130</v>
      </c>
    </row>
    <row r="23" spans="2:18" s="50" customFormat="1" ht="27.75" customHeight="1" x14ac:dyDescent="0.25">
      <c r="B23" s="45">
        <v>21</v>
      </c>
      <c r="C23" s="45" t="s">
        <v>3201</v>
      </c>
      <c r="D23" s="46" t="s">
        <v>115</v>
      </c>
      <c r="E23" s="60" t="s">
        <v>116</v>
      </c>
      <c r="F23" s="46" t="s">
        <v>1239</v>
      </c>
      <c r="G23" s="46" t="s">
        <v>1049</v>
      </c>
      <c r="H23" s="46" t="s">
        <v>117</v>
      </c>
      <c r="I23" s="46" t="s">
        <v>118</v>
      </c>
      <c r="J23" s="174" t="s">
        <v>1240</v>
      </c>
      <c r="K23" s="52" t="s">
        <v>119</v>
      </c>
      <c r="L23" s="46" t="s">
        <v>120</v>
      </c>
      <c r="M23" s="46" t="s">
        <v>1241</v>
      </c>
      <c r="N23" s="48" t="s">
        <v>1039</v>
      </c>
      <c r="O23" s="49">
        <v>44250</v>
      </c>
      <c r="P23" s="49">
        <v>44244</v>
      </c>
      <c r="Q23" s="49">
        <v>44303</v>
      </c>
      <c r="R23" s="63" t="s">
        <v>4130</v>
      </c>
    </row>
    <row r="24" spans="2:18" s="50" customFormat="1" ht="27.75" customHeight="1" x14ac:dyDescent="0.25">
      <c r="B24" s="45">
        <v>22</v>
      </c>
      <c r="C24" s="45" t="s">
        <v>3202</v>
      </c>
      <c r="D24" s="46" t="s">
        <v>121</v>
      </c>
      <c r="E24" s="60" t="s">
        <v>122</v>
      </c>
      <c r="F24" s="46" t="s">
        <v>1236</v>
      </c>
      <c r="G24" s="46" t="s">
        <v>1049</v>
      </c>
      <c r="H24" s="46" t="s">
        <v>123</v>
      </c>
      <c r="I24" s="46" t="s">
        <v>124</v>
      </c>
      <c r="J24" s="174" t="s">
        <v>1237</v>
      </c>
      <c r="K24" s="52" t="s">
        <v>125</v>
      </c>
      <c r="L24" s="46" t="s">
        <v>79</v>
      </c>
      <c r="M24" s="46" t="s">
        <v>1238</v>
      </c>
      <c r="N24" s="48" t="s">
        <v>1039</v>
      </c>
      <c r="O24" s="49">
        <v>44252</v>
      </c>
      <c r="P24" s="49">
        <v>44252</v>
      </c>
      <c r="Q24" s="49">
        <v>44280</v>
      </c>
      <c r="R24" s="63" t="s">
        <v>4130</v>
      </c>
    </row>
    <row r="25" spans="2:18" s="50" customFormat="1" ht="27.75" customHeight="1" x14ac:dyDescent="0.25">
      <c r="B25" s="45">
        <v>23</v>
      </c>
      <c r="C25" s="45" t="s">
        <v>3203</v>
      </c>
      <c r="D25" s="46" t="s">
        <v>126</v>
      </c>
      <c r="E25" s="60" t="s">
        <v>127</v>
      </c>
      <c r="F25" s="46" t="s">
        <v>1202</v>
      </c>
      <c r="G25" s="46" t="s">
        <v>1049</v>
      </c>
      <c r="H25" s="46" t="s">
        <v>128</v>
      </c>
      <c r="I25" s="46" t="s">
        <v>129</v>
      </c>
      <c r="J25" s="174" t="s">
        <v>1234</v>
      </c>
      <c r="K25" s="52" t="s">
        <v>130</v>
      </c>
      <c r="L25" s="46" t="s">
        <v>47</v>
      </c>
      <c r="M25" s="46" t="s">
        <v>1235</v>
      </c>
      <c r="N25" s="48" t="s">
        <v>1039</v>
      </c>
      <c r="O25" s="49">
        <v>44253</v>
      </c>
      <c r="P25" s="49">
        <v>44253</v>
      </c>
      <c r="Q25" s="49">
        <v>44281</v>
      </c>
      <c r="R25" s="63" t="s">
        <v>4130</v>
      </c>
    </row>
    <row r="26" spans="2:18" s="50" customFormat="1" ht="27.75" customHeight="1" x14ac:dyDescent="0.25">
      <c r="B26" s="45">
        <v>24</v>
      </c>
      <c r="C26" s="45" t="s">
        <v>3204</v>
      </c>
      <c r="D26" s="46" t="s">
        <v>131</v>
      </c>
      <c r="E26" s="60" t="s">
        <v>132</v>
      </c>
      <c r="F26" s="46" t="s">
        <v>1054</v>
      </c>
      <c r="G26" s="46" t="s">
        <v>1059</v>
      </c>
      <c r="H26" s="46" t="s">
        <v>61</v>
      </c>
      <c r="I26" s="46" t="s">
        <v>133</v>
      </c>
      <c r="J26" s="174" t="s">
        <v>1213</v>
      </c>
      <c r="K26" s="52" t="s">
        <v>134</v>
      </c>
      <c r="L26" s="46" t="s">
        <v>135</v>
      </c>
      <c r="M26" s="46" t="s">
        <v>1214</v>
      </c>
      <c r="N26" s="48" t="s">
        <v>1039</v>
      </c>
      <c r="O26" s="49">
        <v>44253</v>
      </c>
      <c r="P26" s="49">
        <v>44253</v>
      </c>
      <c r="Q26" s="49">
        <v>44253</v>
      </c>
      <c r="R26" s="63" t="s">
        <v>4131</v>
      </c>
    </row>
    <row r="27" spans="2:18" s="50" customFormat="1" ht="27.75" customHeight="1" x14ac:dyDescent="0.25">
      <c r="B27" s="45">
        <v>25</v>
      </c>
      <c r="C27" s="45" t="s">
        <v>3205</v>
      </c>
      <c r="D27" s="46" t="s">
        <v>139</v>
      </c>
      <c r="E27" s="60" t="s">
        <v>111</v>
      </c>
      <c r="F27" s="46" t="s">
        <v>1215</v>
      </c>
      <c r="G27" s="46" t="s">
        <v>1216</v>
      </c>
      <c r="H27" s="46" t="s">
        <v>136</v>
      </c>
      <c r="I27" s="46" t="s">
        <v>137</v>
      </c>
      <c r="J27" s="174" t="s">
        <v>1217</v>
      </c>
      <c r="K27" s="52" t="s">
        <v>138</v>
      </c>
      <c r="L27" s="46" t="s">
        <v>24</v>
      </c>
      <c r="M27" s="46" t="s">
        <v>1218</v>
      </c>
      <c r="N27" s="48" t="s">
        <v>1039</v>
      </c>
      <c r="O27" s="49">
        <v>44259</v>
      </c>
      <c r="P27" s="49">
        <v>44251</v>
      </c>
      <c r="Q27" s="49">
        <v>44340</v>
      </c>
      <c r="R27" s="63" t="s">
        <v>4131</v>
      </c>
    </row>
    <row r="28" spans="2:18" s="50" customFormat="1" ht="48" customHeight="1" x14ac:dyDescent="0.25">
      <c r="B28" s="45">
        <v>26</v>
      </c>
      <c r="C28" s="45" t="s">
        <v>3206</v>
      </c>
      <c r="D28" s="46" t="s">
        <v>140</v>
      </c>
      <c r="E28" s="60" t="s">
        <v>141</v>
      </c>
      <c r="F28" s="46" t="s">
        <v>1219</v>
      </c>
      <c r="G28" s="46" t="s">
        <v>1220</v>
      </c>
      <c r="H28" s="46" t="s">
        <v>142</v>
      </c>
      <c r="I28" s="46" t="s">
        <v>143</v>
      </c>
      <c r="J28" s="174" t="s">
        <v>1222</v>
      </c>
      <c r="K28" s="52" t="s">
        <v>144</v>
      </c>
      <c r="L28" s="46" t="s">
        <v>47</v>
      </c>
      <c r="M28" s="46" t="s">
        <v>1221</v>
      </c>
      <c r="N28" s="48" t="s">
        <v>1039</v>
      </c>
      <c r="O28" s="49">
        <v>44263</v>
      </c>
      <c r="P28" s="49">
        <v>44270</v>
      </c>
      <c r="Q28" s="49">
        <v>44316</v>
      </c>
      <c r="R28" s="63" t="s">
        <v>4131</v>
      </c>
    </row>
    <row r="29" spans="2:18" s="50" customFormat="1" ht="27.75" customHeight="1" x14ac:dyDescent="0.25">
      <c r="B29" s="45">
        <v>27</v>
      </c>
      <c r="C29" s="45" t="s">
        <v>3207</v>
      </c>
      <c r="D29" s="46" t="s">
        <v>145</v>
      </c>
      <c r="E29" s="60" t="s">
        <v>146</v>
      </c>
      <c r="F29" s="46" t="s">
        <v>1223</v>
      </c>
      <c r="G29" s="46" t="s">
        <v>1049</v>
      </c>
      <c r="H29" s="46" t="s">
        <v>147</v>
      </c>
      <c r="I29" s="46" t="s">
        <v>148</v>
      </c>
      <c r="J29" s="174" t="s">
        <v>1224</v>
      </c>
      <c r="K29" s="52" t="s">
        <v>149</v>
      </c>
      <c r="L29" s="46" t="s">
        <v>12</v>
      </c>
      <c r="M29" s="46" t="s">
        <v>1095</v>
      </c>
      <c r="N29" s="48" t="s">
        <v>1039</v>
      </c>
      <c r="O29" s="49">
        <v>44265</v>
      </c>
      <c r="P29" s="49">
        <v>44264</v>
      </c>
      <c r="Q29" s="49">
        <v>44295</v>
      </c>
      <c r="R29" s="63" t="s">
        <v>4131</v>
      </c>
    </row>
    <row r="30" spans="2:18" s="50" customFormat="1" ht="27.75" customHeight="1" x14ac:dyDescent="0.25">
      <c r="B30" s="45">
        <v>28</v>
      </c>
      <c r="C30" s="45" t="s">
        <v>3208</v>
      </c>
      <c r="D30" s="46" t="s">
        <v>150</v>
      </c>
      <c r="E30" s="60" t="s">
        <v>151</v>
      </c>
      <c r="F30" s="46" t="s">
        <v>1225</v>
      </c>
      <c r="G30" s="46" t="s">
        <v>1049</v>
      </c>
      <c r="H30" s="46" t="s">
        <v>69</v>
      </c>
      <c r="I30" s="46" t="s">
        <v>152</v>
      </c>
      <c r="J30" s="174" t="s">
        <v>1226</v>
      </c>
      <c r="K30" s="52" t="s">
        <v>153</v>
      </c>
      <c r="L30" s="46" t="s">
        <v>12</v>
      </c>
      <c r="M30" s="46" t="s">
        <v>1044</v>
      </c>
      <c r="N30" s="48" t="s">
        <v>1039</v>
      </c>
      <c r="O30" s="49">
        <v>44265</v>
      </c>
      <c r="P30" s="49">
        <v>44227</v>
      </c>
      <c r="Q30" s="49">
        <v>44286</v>
      </c>
      <c r="R30" s="63" t="s">
        <v>4131</v>
      </c>
    </row>
    <row r="31" spans="2:18" s="50" customFormat="1" ht="27.75" customHeight="1" x14ac:dyDescent="0.25">
      <c r="B31" s="45">
        <v>29</v>
      </c>
      <c r="C31" s="45" t="s">
        <v>3209</v>
      </c>
      <c r="D31" s="46" t="s">
        <v>902</v>
      </c>
      <c r="E31" s="60" t="s">
        <v>903</v>
      </c>
      <c r="F31" s="46" t="s">
        <v>1227</v>
      </c>
      <c r="G31" s="46" t="s">
        <v>1049</v>
      </c>
      <c r="H31" s="46" t="s">
        <v>904</v>
      </c>
      <c r="I31" s="46" t="s">
        <v>905</v>
      </c>
      <c r="J31" s="174" t="s">
        <v>1228</v>
      </c>
      <c r="K31" s="52" t="s">
        <v>906</v>
      </c>
      <c r="L31" s="46" t="s">
        <v>94</v>
      </c>
      <c r="M31" s="46" t="s">
        <v>1103</v>
      </c>
      <c r="N31" s="48" t="s">
        <v>1039</v>
      </c>
      <c r="O31" s="49">
        <v>44270</v>
      </c>
      <c r="P31" s="49">
        <v>44270</v>
      </c>
      <c r="Q31" s="49">
        <v>44270</v>
      </c>
      <c r="R31" s="63" t="s">
        <v>4131</v>
      </c>
    </row>
    <row r="32" spans="2:18" s="50" customFormat="1" ht="27.75" customHeight="1" x14ac:dyDescent="0.25">
      <c r="B32" s="45">
        <v>30</v>
      </c>
      <c r="C32" s="45" t="s">
        <v>3210</v>
      </c>
      <c r="D32" s="46" t="s">
        <v>907</v>
      </c>
      <c r="E32" s="60" t="s">
        <v>908</v>
      </c>
      <c r="F32" s="46" t="s">
        <v>1229</v>
      </c>
      <c r="G32" s="46" t="s">
        <v>1049</v>
      </c>
      <c r="H32" s="46" t="s">
        <v>913</v>
      </c>
      <c r="I32" s="46" t="s">
        <v>909</v>
      </c>
      <c r="J32" s="174"/>
      <c r="K32" s="52" t="s">
        <v>910</v>
      </c>
      <c r="L32" s="46" t="s">
        <v>47</v>
      </c>
      <c r="M32" s="46" t="s">
        <v>1230</v>
      </c>
      <c r="N32" s="48" t="s">
        <v>1039</v>
      </c>
      <c r="O32" s="49">
        <v>44264</v>
      </c>
      <c r="P32" s="49">
        <v>44266</v>
      </c>
      <c r="Q32" s="49">
        <v>44297</v>
      </c>
      <c r="R32" s="63" t="s">
        <v>4131</v>
      </c>
    </row>
    <row r="33" spans="2:18" s="50" customFormat="1" ht="27.75" customHeight="1" x14ac:dyDescent="0.25">
      <c r="B33" s="45">
        <v>31</v>
      </c>
      <c r="C33" s="45" t="s">
        <v>3211</v>
      </c>
      <c r="D33" s="46" t="s">
        <v>911</v>
      </c>
      <c r="E33" s="60" t="s">
        <v>912</v>
      </c>
      <c r="F33" s="46" t="s">
        <v>1231</v>
      </c>
      <c r="G33" s="46" t="s">
        <v>1049</v>
      </c>
      <c r="H33" s="46" t="s">
        <v>914</v>
      </c>
      <c r="I33" s="46" t="s">
        <v>915</v>
      </c>
      <c r="J33" s="174" t="s">
        <v>1232</v>
      </c>
      <c r="K33" s="52" t="s">
        <v>916</v>
      </c>
      <c r="L33" s="46" t="s">
        <v>47</v>
      </c>
      <c r="M33" s="46" t="s">
        <v>1233</v>
      </c>
      <c r="N33" s="48" t="s">
        <v>1039</v>
      </c>
      <c r="O33" s="49">
        <v>44270</v>
      </c>
      <c r="P33" s="49">
        <v>44265</v>
      </c>
      <c r="Q33" s="49">
        <v>44296</v>
      </c>
      <c r="R33" s="63" t="s">
        <v>4131</v>
      </c>
    </row>
    <row r="34" spans="2:18" s="50" customFormat="1" ht="27.75" customHeight="1" x14ac:dyDescent="0.25">
      <c r="B34" s="45">
        <v>32</v>
      </c>
      <c r="C34" s="45" t="s">
        <v>3212</v>
      </c>
      <c r="D34" s="46" t="s">
        <v>917</v>
      </c>
      <c r="E34" s="60" t="s">
        <v>918</v>
      </c>
      <c r="F34" s="46" t="s">
        <v>1210</v>
      </c>
      <c r="G34" s="46" t="s">
        <v>1049</v>
      </c>
      <c r="H34" s="46" t="s">
        <v>919</v>
      </c>
      <c r="I34" s="46" t="s">
        <v>920</v>
      </c>
      <c r="J34" s="174" t="s">
        <v>1212</v>
      </c>
      <c r="K34" s="52" t="s">
        <v>921</v>
      </c>
      <c r="L34" s="46" t="s">
        <v>47</v>
      </c>
      <c r="M34" s="46" t="s">
        <v>1211</v>
      </c>
      <c r="N34" s="48" t="s">
        <v>1039</v>
      </c>
      <c r="O34" s="49">
        <v>44271</v>
      </c>
      <c r="P34" s="49">
        <v>44265</v>
      </c>
      <c r="Q34" s="49">
        <v>44296</v>
      </c>
      <c r="R34" s="63" t="s">
        <v>4131</v>
      </c>
    </row>
    <row r="35" spans="2:18" s="50" customFormat="1" ht="27.75" customHeight="1" x14ac:dyDescent="0.25">
      <c r="B35" s="45">
        <v>33</v>
      </c>
      <c r="C35" s="45" t="s">
        <v>3213</v>
      </c>
      <c r="D35" s="46" t="s">
        <v>922</v>
      </c>
      <c r="E35" s="60" t="s">
        <v>923</v>
      </c>
      <c r="F35" s="46" t="s">
        <v>1206</v>
      </c>
      <c r="G35" s="46" t="s">
        <v>1207</v>
      </c>
      <c r="H35" s="46" t="s">
        <v>924</v>
      </c>
      <c r="I35" s="46" t="s">
        <v>925</v>
      </c>
      <c r="J35" s="174" t="s">
        <v>1208</v>
      </c>
      <c r="K35" s="52" t="s">
        <v>926</v>
      </c>
      <c r="L35" s="46" t="s">
        <v>927</v>
      </c>
      <c r="M35" s="46" t="s">
        <v>1209</v>
      </c>
      <c r="N35" s="48" t="s">
        <v>1039</v>
      </c>
      <c r="O35" s="49">
        <v>44271</v>
      </c>
      <c r="P35" s="49">
        <v>44260</v>
      </c>
      <c r="Q35" s="49">
        <v>44291</v>
      </c>
      <c r="R35" s="63" t="s">
        <v>4131</v>
      </c>
    </row>
    <row r="36" spans="2:18" s="50" customFormat="1" ht="73.5" customHeight="1" x14ac:dyDescent="0.25">
      <c r="B36" s="45">
        <v>34</v>
      </c>
      <c r="C36" s="45" t="s">
        <v>3214</v>
      </c>
      <c r="D36" s="46" t="s">
        <v>928</v>
      </c>
      <c r="E36" s="60" t="s">
        <v>929</v>
      </c>
      <c r="F36" s="46" t="s">
        <v>1202</v>
      </c>
      <c r="G36" s="46" t="s">
        <v>1204</v>
      </c>
      <c r="H36" s="46" t="s">
        <v>61</v>
      </c>
      <c r="I36" s="46" t="s">
        <v>930</v>
      </c>
      <c r="J36" s="174" t="s">
        <v>1203</v>
      </c>
      <c r="K36" s="52" t="s">
        <v>931</v>
      </c>
      <c r="L36" s="46" t="s">
        <v>932</v>
      </c>
      <c r="M36" s="46" t="s">
        <v>1205</v>
      </c>
      <c r="N36" s="48" t="s">
        <v>1039</v>
      </c>
      <c r="O36" s="49">
        <v>44277</v>
      </c>
      <c r="P36" s="49">
        <v>44271</v>
      </c>
      <c r="Q36" s="49">
        <v>44332</v>
      </c>
      <c r="R36" s="63" t="s">
        <v>4131</v>
      </c>
    </row>
    <row r="37" spans="2:18" s="50" customFormat="1" ht="32.25" customHeight="1" x14ac:dyDescent="0.25">
      <c r="B37" s="45">
        <v>35</v>
      </c>
      <c r="C37" s="45" t="s">
        <v>3215</v>
      </c>
      <c r="D37" s="46" t="s">
        <v>1066</v>
      </c>
      <c r="E37" s="60" t="s">
        <v>1067</v>
      </c>
      <c r="F37" s="46" t="s">
        <v>1068</v>
      </c>
      <c r="G37" s="46" t="s">
        <v>1049</v>
      </c>
      <c r="H37" s="46" t="s">
        <v>1069</v>
      </c>
      <c r="I37" s="46" t="s">
        <v>1070</v>
      </c>
      <c r="J37" s="174"/>
      <c r="K37" s="52" t="s">
        <v>1071</v>
      </c>
      <c r="L37" s="46" t="s">
        <v>12</v>
      </c>
      <c r="M37" s="46" t="s">
        <v>1038</v>
      </c>
      <c r="N37" s="48" t="s">
        <v>1039</v>
      </c>
      <c r="O37" s="49">
        <v>44277</v>
      </c>
      <c r="P37" s="49">
        <v>44272</v>
      </c>
      <c r="Q37" s="49">
        <v>44333</v>
      </c>
      <c r="R37" s="63" t="s">
        <v>4131</v>
      </c>
    </row>
    <row r="38" spans="2:18" s="50" customFormat="1" ht="27.75" customHeight="1" x14ac:dyDescent="0.25">
      <c r="B38" s="45">
        <v>36</v>
      </c>
      <c r="C38" s="45" t="s">
        <v>3216</v>
      </c>
      <c r="D38" s="46" t="s">
        <v>1072</v>
      </c>
      <c r="E38" s="60" t="s">
        <v>1073</v>
      </c>
      <c r="F38" s="46" t="s">
        <v>1074</v>
      </c>
      <c r="G38" s="46" t="s">
        <v>1049</v>
      </c>
      <c r="H38" s="46" t="s">
        <v>1075</v>
      </c>
      <c r="I38" s="46" t="s">
        <v>1076</v>
      </c>
      <c r="J38" s="174" t="s">
        <v>1077</v>
      </c>
      <c r="K38" s="52" t="s">
        <v>1078</v>
      </c>
      <c r="L38" s="46" t="s">
        <v>58</v>
      </c>
      <c r="M38" s="46" t="s">
        <v>1079</v>
      </c>
      <c r="N38" s="48" t="s">
        <v>1039</v>
      </c>
      <c r="O38" s="49">
        <v>44279</v>
      </c>
      <c r="P38" s="49">
        <v>44273</v>
      </c>
      <c r="Q38" s="49">
        <v>44294</v>
      </c>
      <c r="R38" s="63" t="s">
        <v>4131</v>
      </c>
    </row>
    <row r="39" spans="2:18" s="50" customFormat="1" ht="27.75" customHeight="1" x14ac:dyDescent="0.25">
      <c r="B39" s="45">
        <v>37</v>
      </c>
      <c r="C39" s="45" t="s">
        <v>3217</v>
      </c>
      <c r="D39" s="46" t="s">
        <v>1087</v>
      </c>
      <c r="E39" s="60" t="s">
        <v>1080</v>
      </c>
      <c r="F39" s="46" t="s">
        <v>1081</v>
      </c>
      <c r="G39" s="46" t="s">
        <v>1049</v>
      </c>
      <c r="H39" s="46" t="s">
        <v>1082</v>
      </c>
      <c r="I39" s="46" t="s">
        <v>1083</v>
      </c>
      <c r="J39" s="174" t="s">
        <v>1084</v>
      </c>
      <c r="K39" s="52" t="s">
        <v>1085</v>
      </c>
      <c r="L39" s="46" t="s">
        <v>927</v>
      </c>
      <c r="M39" s="46" t="s">
        <v>1086</v>
      </c>
      <c r="N39" s="48" t="s">
        <v>1039</v>
      </c>
      <c r="O39" s="49">
        <v>44284</v>
      </c>
      <c r="P39" s="49">
        <v>44274</v>
      </c>
      <c r="Q39" s="49">
        <v>44295</v>
      </c>
      <c r="R39" s="63" t="s">
        <v>4132</v>
      </c>
    </row>
    <row r="40" spans="2:18" s="50" customFormat="1" ht="27.75" customHeight="1" x14ac:dyDescent="0.25">
      <c r="B40" s="45">
        <v>38</v>
      </c>
      <c r="C40" s="45" t="s">
        <v>3218</v>
      </c>
      <c r="D40" s="46" t="s">
        <v>1088</v>
      </c>
      <c r="E40" s="60" t="s">
        <v>1089</v>
      </c>
      <c r="F40" s="46" t="s">
        <v>1090</v>
      </c>
      <c r="G40" s="46" t="s">
        <v>1049</v>
      </c>
      <c r="H40" s="46" t="s">
        <v>1091</v>
      </c>
      <c r="I40" s="46" t="s">
        <v>1092</v>
      </c>
      <c r="J40" s="174" t="s">
        <v>1093</v>
      </c>
      <c r="K40" s="52" t="s">
        <v>1094</v>
      </c>
      <c r="L40" s="46" t="s">
        <v>12</v>
      </c>
      <c r="M40" s="46" t="s">
        <v>1095</v>
      </c>
      <c r="N40" s="48" t="s">
        <v>1039</v>
      </c>
      <c r="O40" s="49">
        <v>44284</v>
      </c>
      <c r="P40" s="49">
        <v>44273</v>
      </c>
      <c r="Q40" s="49">
        <v>44334</v>
      </c>
      <c r="R40" s="63" t="s">
        <v>4132</v>
      </c>
    </row>
    <row r="41" spans="2:18" s="50" customFormat="1" ht="27.75" customHeight="1" x14ac:dyDescent="0.25">
      <c r="B41" s="45">
        <v>39</v>
      </c>
      <c r="C41" s="45" t="s">
        <v>3219</v>
      </c>
      <c r="D41" s="46" t="s">
        <v>1096</v>
      </c>
      <c r="E41" s="60" t="s">
        <v>1097</v>
      </c>
      <c r="F41" s="46" t="s">
        <v>1098</v>
      </c>
      <c r="G41" s="46" t="s">
        <v>1049</v>
      </c>
      <c r="H41" s="46" t="s">
        <v>1099</v>
      </c>
      <c r="I41" s="46" t="s">
        <v>1100</v>
      </c>
      <c r="J41" s="174" t="s">
        <v>1101</v>
      </c>
      <c r="K41" s="52" t="s">
        <v>1102</v>
      </c>
      <c r="L41" s="46" t="s">
        <v>47</v>
      </c>
      <c r="M41" s="46" t="s">
        <v>1103</v>
      </c>
      <c r="N41" s="48" t="s">
        <v>1039</v>
      </c>
      <c r="O41" s="49">
        <v>44285</v>
      </c>
      <c r="P41" s="49">
        <v>44285</v>
      </c>
      <c r="Q41" s="49">
        <v>44318</v>
      </c>
      <c r="R41" s="63" t="s">
        <v>4132</v>
      </c>
    </row>
    <row r="42" spans="2:18" s="50" customFormat="1" ht="27.75" customHeight="1" x14ac:dyDescent="0.25">
      <c r="B42" s="45">
        <v>40</v>
      </c>
      <c r="C42" s="45" t="s">
        <v>3220</v>
      </c>
      <c r="D42" s="46" t="s">
        <v>1104</v>
      </c>
      <c r="E42" s="60" t="s">
        <v>1105</v>
      </c>
      <c r="F42" s="46" t="s">
        <v>1106</v>
      </c>
      <c r="G42" s="46" t="s">
        <v>1049</v>
      </c>
      <c r="H42" s="46" t="s">
        <v>1107</v>
      </c>
      <c r="I42" s="46" t="s">
        <v>1108</v>
      </c>
      <c r="J42" s="174" t="s">
        <v>1109</v>
      </c>
      <c r="K42" s="52" t="s">
        <v>1110</v>
      </c>
      <c r="L42" s="46" t="s">
        <v>1111</v>
      </c>
      <c r="M42" s="46" t="s">
        <v>1112</v>
      </c>
      <c r="N42" s="48" t="s">
        <v>1039</v>
      </c>
      <c r="O42" s="49">
        <v>44285</v>
      </c>
      <c r="P42" s="49">
        <v>44285</v>
      </c>
      <c r="Q42" s="49">
        <v>44316</v>
      </c>
      <c r="R42" s="63" t="s">
        <v>4132</v>
      </c>
    </row>
    <row r="43" spans="2:18" s="50" customFormat="1" ht="27.75" customHeight="1" x14ac:dyDescent="0.25">
      <c r="B43" s="45">
        <v>41</v>
      </c>
      <c r="C43" s="45" t="s">
        <v>3221</v>
      </c>
      <c r="D43" s="46" t="s">
        <v>1113</v>
      </c>
      <c r="E43" s="60" t="s">
        <v>1114</v>
      </c>
      <c r="F43" s="46" t="s">
        <v>1115</v>
      </c>
      <c r="G43" s="46" t="s">
        <v>1049</v>
      </c>
      <c r="H43" s="46" t="s">
        <v>1116</v>
      </c>
      <c r="I43" s="46" t="s">
        <v>1117</v>
      </c>
      <c r="J43" s="174" t="s">
        <v>1118</v>
      </c>
      <c r="K43" s="52" t="s">
        <v>1119</v>
      </c>
      <c r="L43" s="46" t="s">
        <v>1111</v>
      </c>
      <c r="M43" s="46" t="s">
        <v>1112</v>
      </c>
      <c r="N43" s="48" t="s">
        <v>1039</v>
      </c>
      <c r="O43" s="49">
        <v>44285</v>
      </c>
      <c r="P43" s="49">
        <v>44285</v>
      </c>
      <c r="Q43" s="49">
        <v>11110</v>
      </c>
      <c r="R43" s="63" t="s">
        <v>4132</v>
      </c>
    </row>
    <row r="44" spans="2:18" s="50" customFormat="1" ht="27.75" customHeight="1" x14ac:dyDescent="0.25">
      <c r="B44" s="45">
        <v>42</v>
      </c>
      <c r="C44" s="45" t="s">
        <v>3222</v>
      </c>
      <c r="D44" s="46" t="s">
        <v>1120</v>
      </c>
      <c r="E44" s="60" t="s">
        <v>1121</v>
      </c>
      <c r="F44" s="46" t="s">
        <v>1122</v>
      </c>
      <c r="G44" s="46" t="s">
        <v>1049</v>
      </c>
      <c r="H44" s="46" t="s">
        <v>1123</v>
      </c>
      <c r="I44" s="46" t="s">
        <v>1124</v>
      </c>
      <c r="J44" s="174" t="s">
        <v>1125</v>
      </c>
      <c r="K44" s="52" t="s">
        <v>1126</v>
      </c>
      <c r="L44" s="46" t="s">
        <v>1111</v>
      </c>
      <c r="M44" s="46" t="s">
        <v>1112</v>
      </c>
      <c r="N44" s="48" t="s">
        <v>1039</v>
      </c>
      <c r="O44" s="49">
        <v>44285</v>
      </c>
      <c r="P44" s="49">
        <v>44285</v>
      </c>
      <c r="Q44" s="49">
        <v>44316</v>
      </c>
      <c r="R44" s="63" t="s">
        <v>4132</v>
      </c>
    </row>
    <row r="45" spans="2:18" s="50" customFormat="1" ht="27.75" customHeight="1" x14ac:dyDescent="0.25">
      <c r="B45" s="45">
        <v>43</v>
      </c>
      <c r="C45" s="45" t="s">
        <v>3223</v>
      </c>
      <c r="D45" s="46" t="s">
        <v>1127</v>
      </c>
      <c r="E45" s="60" t="s">
        <v>1128</v>
      </c>
      <c r="F45" s="46" t="s">
        <v>1129</v>
      </c>
      <c r="G45" s="46" t="s">
        <v>1049</v>
      </c>
      <c r="H45" s="46" t="s">
        <v>1130</v>
      </c>
      <c r="I45" s="46" t="s">
        <v>1131</v>
      </c>
      <c r="J45" s="174" t="s">
        <v>1132</v>
      </c>
      <c r="K45" s="52" t="s">
        <v>1133</v>
      </c>
      <c r="L45" s="46" t="s">
        <v>1134</v>
      </c>
      <c r="M45" s="46" t="s">
        <v>1135</v>
      </c>
      <c r="N45" s="48" t="s">
        <v>1039</v>
      </c>
      <c r="O45" s="49">
        <v>44285</v>
      </c>
      <c r="P45" s="49">
        <v>44285</v>
      </c>
      <c r="Q45" s="49">
        <v>44316</v>
      </c>
      <c r="R45" s="63" t="s">
        <v>4132</v>
      </c>
    </row>
    <row r="46" spans="2:18" s="50" customFormat="1" ht="27.75" customHeight="1" x14ac:dyDescent="0.25">
      <c r="B46" s="45">
        <v>44</v>
      </c>
      <c r="C46" s="45" t="s">
        <v>3224</v>
      </c>
      <c r="D46" s="46" t="s">
        <v>1559</v>
      </c>
      <c r="E46" s="60" t="s">
        <v>1524</v>
      </c>
      <c r="F46" s="46" t="s">
        <v>1525</v>
      </c>
      <c r="G46" s="46" t="s">
        <v>1049</v>
      </c>
      <c r="H46" s="46" t="s">
        <v>16</v>
      </c>
      <c r="I46" s="46" t="s">
        <v>1526</v>
      </c>
      <c r="J46" s="174" t="s">
        <v>1527</v>
      </c>
      <c r="K46" s="52" t="s">
        <v>1528</v>
      </c>
      <c r="L46" s="46" t="s">
        <v>12</v>
      </c>
      <c r="M46" s="46" t="s">
        <v>1529</v>
      </c>
      <c r="N46" s="48" t="s">
        <v>1039</v>
      </c>
      <c r="O46" s="49">
        <v>44287</v>
      </c>
      <c r="P46" s="49">
        <v>44287</v>
      </c>
      <c r="Q46" s="49">
        <v>44409</v>
      </c>
      <c r="R46" s="63" t="s">
        <v>4132</v>
      </c>
    </row>
    <row r="47" spans="2:18" s="50" customFormat="1" ht="27.75" customHeight="1" x14ac:dyDescent="0.25">
      <c r="B47" s="45">
        <v>45</v>
      </c>
      <c r="C47" s="45" t="s">
        <v>3225</v>
      </c>
      <c r="D47" s="46" t="s">
        <v>1530</v>
      </c>
      <c r="E47" s="60" t="s">
        <v>1531</v>
      </c>
      <c r="F47" s="46" t="s">
        <v>1068</v>
      </c>
      <c r="G47" s="46" t="s">
        <v>1049</v>
      </c>
      <c r="H47" s="46" t="s">
        <v>1388</v>
      </c>
      <c r="I47" s="46" t="s">
        <v>1532</v>
      </c>
      <c r="J47" s="174" t="s">
        <v>1533</v>
      </c>
      <c r="K47" s="52" t="s">
        <v>1534</v>
      </c>
      <c r="L47" s="46" t="s">
        <v>47</v>
      </c>
      <c r="M47" s="46" t="s">
        <v>1535</v>
      </c>
      <c r="N47" s="48" t="s">
        <v>1039</v>
      </c>
      <c r="O47" s="49">
        <v>44293</v>
      </c>
      <c r="P47" s="49">
        <v>44208</v>
      </c>
      <c r="Q47" s="49">
        <v>44268</v>
      </c>
      <c r="R47" s="63" t="s">
        <v>4132</v>
      </c>
    </row>
    <row r="48" spans="2:18" s="50" customFormat="1" ht="27.75" customHeight="1" x14ac:dyDescent="0.25">
      <c r="B48" s="45">
        <v>46</v>
      </c>
      <c r="C48" s="45" t="s">
        <v>3226</v>
      </c>
      <c r="D48" s="46" t="s">
        <v>1536</v>
      </c>
      <c r="E48" s="60" t="s">
        <v>1537</v>
      </c>
      <c r="F48" s="46" t="s">
        <v>1538</v>
      </c>
      <c r="G48" s="46" t="s">
        <v>1049</v>
      </c>
      <c r="H48" s="46" t="s">
        <v>91</v>
      </c>
      <c r="I48" s="46" t="s">
        <v>1539</v>
      </c>
      <c r="J48" s="174" t="s">
        <v>1541</v>
      </c>
      <c r="K48" s="52" t="s">
        <v>1540</v>
      </c>
      <c r="L48" s="46" t="s">
        <v>79</v>
      </c>
      <c r="M48" s="46" t="s">
        <v>1542</v>
      </c>
      <c r="N48" s="48" t="s">
        <v>1039</v>
      </c>
      <c r="O48" s="49">
        <v>44293</v>
      </c>
      <c r="P48" s="49">
        <v>44271</v>
      </c>
      <c r="Q48" s="49">
        <v>44302</v>
      </c>
      <c r="R48" s="63" t="s">
        <v>4132</v>
      </c>
    </row>
    <row r="49" spans="2:18" s="50" customFormat="1" ht="27.75" customHeight="1" x14ac:dyDescent="0.25">
      <c r="B49" s="45">
        <v>47</v>
      </c>
      <c r="C49" s="45" t="s">
        <v>3227</v>
      </c>
      <c r="D49" s="46" t="s">
        <v>1543</v>
      </c>
      <c r="E49" s="60" t="s">
        <v>1544</v>
      </c>
      <c r="F49" s="46" t="s">
        <v>1051</v>
      </c>
      <c r="G49" s="46" t="s">
        <v>1049</v>
      </c>
      <c r="H49" s="46" t="s">
        <v>1545</v>
      </c>
      <c r="I49" s="46" t="s">
        <v>1546</v>
      </c>
      <c r="J49" s="174" t="s">
        <v>1547</v>
      </c>
      <c r="K49" s="52" t="s">
        <v>1548</v>
      </c>
      <c r="L49" s="46" t="s">
        <v>47</v>
      </c>
      <c r="M49" s="46" t="s">
        <v>1549</v>
      </c>
      <c r="N49" s="48" t="s">
        <v>1039</v>
      </c>
      <c r="O49" s="49">
        <v>44294</v>
      </c>
      <c r="P49" s="49">
        <v>44274</v>
      </c>
      <c r="Q49" s="49">
        <v>44316</v>
      </c>
      <c r="R49" s="63" t="s">
        <v>4132</v>
      </c>
    </row>
    <row r="50" spans="2:18" s="50" customFormat="1" ht="27.75" customHeight="1" x14ac:dyDescent="0.25">
      <c r="B50" s="45">
        <v>48</v>
      </c>
      <c r="C50" s="45" t="s">
        <v>3228</v>
      </c>
      <c r="D50" s="46" t="s">
        <v>1558</v>
      </c>
      <c r="E50" s="60" t="s">
        <v>1550</v>
      </c>
      <c r="F50" s="46" t="s">
        <v>1551</v>
      </c>
      <c r="G50" s="46" t="s">
        <v>1049</v>
      </c>
      <c r="H50" s="46" t="s">
        <v>1552</v>
      </c>
      <c r="I50" s="46" t="s">
        <v>1553</v>
      </c>
      <c r="J50" s="174" t="s">
        <v>1554</v>
      </c>
      <c r="K50" s="52" t="s">
        <v>1555</v>
      </c>
      <c r="L50" s="46" t="s">
        <v>927</v>
      </c>
      <c r="M50" s="46" t="s">
        <v>1556</v>
      </c>
      <c r="N50" s="48" t="s">
        <v>1039</v>
      </c>
      <c r="O50" s="49">
        <v>44293</v>
      </c>
      <c r="P50" s="49">
        <v>44286</v>
      </c>
      <c r="Q50" s="49">
        <v>44296</v>
      </c>
      <c r="R50" s="63" t="s">
        <v>4132</v>
      </c>
    </row>
    <row r="51" spans="2:18" s="50" customFormat="1" ht="27.75" customHeight="1" x14ac:dyDescent="0.25">
      <c r="B51" s="45">
        <v>49</v>
      </c>
      <c r="C51" s="45" t="s">
        <v>3229</v>
      </c>
      <c r="D51" s="46" t="s">
        <v>1557</v>
      </c>
      <c r="E51" s="60" t="s">
        <v>1560</v>
      </c>
      <c r="F51" s="46" t="s">
        <v>1561</v>
      </c>
      <c r="G51" s="46" t="s">
        <v>1049</v>
      </c>
      <c r="H51" s="46" t="s">
        <v>1562</v>
      </c>
      <c r="I51" s="46" t="s">
        <v>1563</v>
      </c>
      <c r="J51" s="174" t="s">
        <v>1564</v>
      </c>
      <c r="K51" s="52" t="s">
        <v>1565</v>
      </c>
      <c r="L51" s="46" t="s">
        <v>1566</v>
      </c>
      <c r="M51" s="46" t="s">
        <v>1112</v>
      </c>
      <c r="N51" s="48" t="s">
        <v>1039</v>
      </c>
      <c r="O51" s="49">
        <v>44295</v>
      </c>
      <c r="P51" s="49">
        <v>44284</v>
      </c>
      <c r="Q51" s="49">
        <v>44345</v>
      </c>
      <c r="R51" s="63" t="s">
        <v>4132</v>
      </c>
    </row>
    <row r="52" spans="2:18" s="50" customFormat="1" ht="27.75" customHeight="1" x14ac:dyDescent="0.25">
      <c r="B52" s="45">
        <v>50</v>
      </c>
      <c r="C52" s="45" t="s">
        <v>3230</v>
      </c>
      <c r="D52" s="46" t="s">
        <v>1567</v>
      </c>
      <c r="E52" s="60" t="s">
        <v>1568</v>
      </c>
      <c r="F52" s="46" t="s">
        <v>1569</v>
      </c>
      <c r="G52" s="46" t="s">
        <v>1049</v>
      </c>
      <c r="H52" s="46" t="s">
        <v>16</v>
      </c>
      <c r="I52" s="46" t="s">
        <v>1570</v>
      </c>
      <c r="J52" s="174" t="s">
        <v>1571</v>
      </c>
      <c r="K52" s="52" t="s">
        <v>1572</v>
      </c>
      <c r="L52" s="46" t="s">
        <v>12</v>
      </c>
      <c r="M52" s="46" t="s">
        <v>1095</v>
      </c>
      <c r="N52" s="48" t="s">
        <v>1039</v>
      </c>
      <c r="O52" s="49">
        <v>44298</v>
      </c>
      <c r="P52" s="49">
        <v>44285</v>
      </c>
      <c r="Q52" s="49">
        <v>44316</v>
      </c>
      <c r="R52" s="63" t="s">
        <v>4133</v>
      </c>
    </row>
    <row r="53" spans="2:18" s="50" customFormat="1" ht="27.75" customHeight="1" x14ac:dyDescent="0.25">
      <c r="B53" s="45">
        <v>51</v>
      </c>
      <c r="C53" s="45" t="s">
        <v>3231</v>
      </c>
      <c r="D53" s="46" t="s">
        <v>1573</v>
      </c>
      <c r="E53" s="60" t="s">
        <v>1574</v>
      </c>
      <c r="F53" s="46" t="s">
        <v>1575</v>
      </c>
      <c r="G53" s="46" t="s">
        <v>1049</v>
      </c>
      <c r="H53" s="46" t="s">
        <v>1576</v>
      </c>
      <c r="I53" s="46" t="s">
        <v>1577</v>
      </c>
      <c r="J53" s="174" t="s">
        <v>1578</v>
      </c>
      <c r="K53" s="52" t="s">
        <v>1579</v>
      </c>
      <c r="L53" s="46" t="s">
        <v>1580</v>
      </c>
      <c r="M53" s="46" t="s">
        <v>1581</v>
      </c>
      <c r="N53" s="48" t="s">
        <v>1039</v>
      </c>
      <c r="O53" s="49">
        <v>44298</v>
      </c>
      <c r="P53" s="49">
        <v>44286</v>
      </c>
      <c r="Q53" s="49">
        <v>44316</v>
      </c>
      <c r="R53" s="63" t="s">
        <v>4133</v>
      </c>
    </row>
    <row r="54" spans="2:18" s="50" customFormat="1" ht="27.75" customHeight="1" x14ac:dyDescent="0.25">
      <c r="B54" s="45">
        <v>52</v>
      </c>
      <c r="C54" s="45" t="s">
        <v>3232</v>
      </c>
      <c r="D54" s="46" t="s">
        <v>1573</v>
      </c>
      <c r="E54" s="60" t="s">
        <v>1700</v>
      </c>
      <c r="F54" s="46" t="s">
        <v>1661</v>
      </c>
      <c r="G54" s="46" t="s">
        <v>1049</v>
      </c>
      <c r="H54" s="46" t="s">
        <v>1701</v>
      </c>
      <c r="I54" s="46" t="s">
        <v>1702</v>
      </c>
      <c r="J54" s="174" t="s">
        <v>1705</v>
      </c>
      <c r="K54" s="52" t="s">
        <v>1706</v>
      </c>
      <c r="L54" s="46" t="s">
        <v>1703</v>
      </c>
      <c r="M54" s="46" t="s">
        <v>1704</v>
      </c>
      <c r="N54" s="48" t="s">
        <v>1039</v>
      </c>
      <c r="O54" s="49">
        <v>44299</v>
      </c>
      <c r="P54" s="49">
        <v>44287</v>
      </c>
      <c r="Q54" s="49">
        <v>44377</v>
      </c>
      <c r="R54" s="63" t="s">
        <v>4133</v>
      </c>
    </row>
    <row r="55" spans="2:18" s="50" customFormat="1" ht="27.75" customHeight="1" x14ac:dyDescent="0.25">
      <c r="B55" s="45">
        <v>53</v>
      </c>
      <c r="C55" s="45" t="s">
        <v>3233</v>
      </c>
      <c r="D55" s="46" t="s">
        <v>1707</v>
      </c>
      <c r="E55" s="60" t="s">
        <v>1708</v>
      </c>
      <c r="F55" s="46" t="s">
        <v>1561</v>
      </c>
      <c r="G55" s="46" t="s">
        <v>1049</v>
      </c>
      <c r="H55" s="46" t="s">
        <v>1709</v>
      </c>
      <c r="I55" s="46" t="s">
        <v>1710</v>
      </c>
      <c r="J55" s="174" t="s">
        <v>1711</v>
      </c>
      <c r="K55" s="52" t="s">
        <v>1712</v>
      </c>
      <c r="L55" s="46" t="s">
        <v>1580</v>
      </c>
      <c r="M55" s="46" t="s">
        <v>1211</v>
      </c>
      <c r="N55" s="48" t="s">
        <v>1039</v>
      </c>
      <c r="O55" s="49">
        <v>44299</v>
      </c>
      <c r="P55" s="49">
        <v>44294</v>
      </c>
      <c r="Q55" s="49">
        <v>44355</v>
      </c>
      <c r="R55" s="63" t="s">
        <v>4133</v>
      </c>
    </row>
    <row r="56" spans="2:18" s="50" customFormat="1" ht="27.75" customHeight="1" x14ac:dyDescent="0.25">
      <c r="B56" s="45">
        <v>54</v>
      </c>
      <c r="C56" s="45" t="s">
        <v>3234</v>
      </c>
      <c r="D56" s="46" t="s">
        <v>1754</v>
      </c>
      <c r="E56" s="60" t="s">
        <v>1755</v>
      </c>
      <c r="F56" s="46" t="s">
        <v>1756</v>
      </c>
      <c r="G56" s="46" t="s">
        <v>1049</v>
      </c>
      <c r="H56" s="46" t="s">
        <v>1757</v>
      </c>
      <c r="I56" s="46" t="s">
        <v>1758</v>
      </c>
      <c r="J56" s="174" t="s">
        <v>1759</v>
      </c>
      <c r="K56" s="52" t="s">
        <v>1760</v>
      </c>
      <c r="L56" s="46" t="s">
        <v>12</v>
      </c>
      <c r="M56" s="46" t="s">
        <v>1761</v>
      </c>
      <c r="N56" s="48" t="s">
        <v>1039</v>
      </c>
      <c r="O56" s="49">
        <v>44302</v>
      </c>
      <c r="P56" s="49">
        <v>44301</v>
      </c>
      <c r="Q56" s="49">
        <v>44362</v>
      </c>
      <c r="R56" s="63" t="s">
        <v>4133</v>
      </c>
    </row>
    <row r="57" spans="2:18" s="50" customFormat="1" ht="27.75" customHeight="1" x14ac:dyDescent="0.25">
      <c r="B57" s="45">
        <v>55</v>
      </c>
      <c r="C57" s="45" t="s">
        <v>3235</v>
      </c>
      <c r="D57" s="46" t="s">
        <v>1762</v>
      </c>
      <c r="E57" s="60" t="s">
        <v>1763</v>
      </c>
      <c r="F57" s="46" t="s">
        <v>1122</v>
      </c>
      <c r="G57" s="46" t="s">
        <v>1049</v>
      </c>
      <c r="H57" s="46" t="s">
        <v>1764</v>
      </c>
      <c r="I57" s="46" t="s">
        <v>1765</v>
      </c>
      <c r="J57" s="174" t="s">
        <v>1768</v>
      </c>
      <c r="K57" s="52" t="s">
        <v>1767</v>
      </c>
      <c r="L57" s="46" t="s">
        <v>47</v>
      </c>
      <c r="M57" s="46" t="s">
        <v>1766</v>
      </c>
      <c r="N57" s="48" t="s">
        <v>1039</v>
      </c>
      <c r="O57" s="49">
        <v>44302</v>
      </c>
      <c r="P57" s="49">
        <v>44295</v>
      </c>
      <c r="Q57" s="49">
        <v>44325</v>
      </c>
      <c r="R57" s="63" t="s">
        <v>4133</v>
      </c>
    </row>
    <row r="58" spans="2:18" s="50" customFormat="1" ht="27.75" customHeight="1" x14ac:dyDescent="0.25">
      <c r="B58" s="45">
        <v>56</v>
      </c>
      <c r="C58" s="45" t="s">
        <v>3236</v>
      </c>
      <c r="D58" s="46" t="s">
        <v>1769</v>
      </c>
      <c r="E58" s="60" t="s">
        <v>1770</v>
      </c>
      <c r="F58" s="46" t="s">
        <v>1771</v>
      </c>
      <c r="G58" s="46" t="s">
        <v>1049</v>
      </c>
      <c r="H58" s="46" t="s">
        <v>1772</v>
      </c>
      <c r="I58" s="46" t="s">
        <v>1773</v>
      </c>
      <c r="J58" s="174" t="s">
        <v>1774</v>
      </c>
      <c r="K58" s="52" t="s">
        <v>1780</v>
      </c>
      <c r="L58" s="46" t="s">
        <v>47</v>
      </c>
      <c r="M58" s="46" t="s">
        <v>1766</v>
      </c>
      <c r="N58" s="48" t="s">
        <v>1039</v>
      </c>
      <c r="O58" s="49">
        <v>44302</v>
      </c>
      <c r="P58" s="49">
        <v>44301</v>
      </c>
      <c r="Q58" s="49">
        <v>44331</v>
      </c>
      <c r="R58" s="63" t="s">
        <v>4133</v>
      </c>
    </row>
    <row r="59" spans="2:18" s="50" customFormat="1" ht="27.75" customHeight="1" x14ac:dyDescent="0.25">
      <c r="B59" s="45">
        <v>57</v>
      </c>
      <c r="C59" s="45" t="s">
        <v>3237</v>
      </c>
      <c r="D59" s="46" t="s">
        <v>1775</v>
      </c>
      <c r="E59" s="60" t="s">
        <v>1776</v>
      </c>
      <c r="F59" s="46" t="s">
        <v>1777</v>
      </c>
      <c r="G59" s="46" t="s">
        <v>1049</v>
      </c>
      <c r="H59" s="46" t="s">
        <v>1781</v>
      </c>
      <c r="I59" s="46" t="s">
        <v>1782</v>
      </c>
      <c r="J59" s="174" t="s">
        <v>1778</v>
      </c>
      <c r="K59" s="52" t="s">
        <v>1779</v>
      </c>
      <c r="L59" s="46" t="s">
        <v>47</v>
      </c>
      <c r="M59" s="46" t="s">
        <v>1535</v>
      </c>
      <c r="N59" s="48" t="s">
        <v>1039</v>
      </c>
      <c r="O59" s="49">
        <v>44302</v>
      </c>
      <c r="P59" s="49">
        <v>44291</v>
      </c>
      <c r="Q59" s="49">
        <v>44321</v>
      </c>
      <c r="R59" s="63" t="s">
        <v>4133</v>
      </c>
    </row>
    <row r="60" spans="2:18" s="50" customFormat="1" ht="27.75" customHeight="1" x14ac:dyDescent="0.25">
      <c r="B60" s="45">
        <v>58</v>
      </c>
      <c r="C60" s="45" t="s">
        <v>3238</v>
      </c>
      <c r="D60" s="46" t="s">
        <v>1783</v>
      </c>
      <c r="E60" s="60" t="s">
        <v>1784</v>
      </c>
      <c r="F60" s="46" t="s">
        <v>1785</v>
      </c>
      <c r="G60" s="46" t="s">
        <v>1049</v>
      </c>
      <c r="H60" s="46" t="s">
        <v>1786</v>
      </c>
      <c r="I60" s="46" t="s">
        <v>1787</v>
      </c>
      <c r="J60" s="174" t="s">
        <v>1788</v>
      </c>
      <c r="K60" s="52" t="s">
        <v>1789</v>
      </c>
      <c r="L60" s="46" t="s">
        <v>1580</v>
      </c>
      <c r="M60" s="46" t="s">
        <v>1581</v>
      </c>
      <c r="N60" s="48" t="s">
        <v>1039</v>
      </c>
      <c r="O60" s="49">
        <v>44302</v>
      </c>
      <c r="P60" s="49">
        <v>44291</v>
      </c>
      <c r="Q60" s="49">
        <v>44321</v>
      </c>
      <c r="R60" s="63" t="s">
        <v>4133</v>
      </c>
    </row>
    <row r="61" spans="2:18" s="50" customFormat="1" ht="27.75" customHeight="1" x14ac:dyDescent="0.25">
      <c r="B61" s="45">
        <v>59</v>
      </c>
      <c r="C61" s="45" t="s">
        <v>3239</v>
      </c>
      <c r="D61" s="46" t="s">
        <v>1858</v>
      </c>
      <c r="E61" s="60" t="s">
        <v>1859</v>
      </c>
      <c r="F61" s="46" t="s">
        <v>1251</v>
      </c>
      <c r="G61" s="46" t="s">
        <v>1049</v>
      </c>
      <c r="H61" s="46" t="s">
        <v>1860</v>
      </c>
      <c r="I61" s="46" t="s">
        <v>1861</v>
      </c>
      <c r="J61" s="174" t="s">
        <v>1862</v>
      </c>
      <c r="K61" s="52" t="s">
        <v>1863</v>
      </c>
      <c r="L61" s="46" t="s">
        <v>927</v>
      </c>
      <c r="M61" s="46" t="s">
        <v>1556</v>
      </c>
      <c r="N61" s="48" t="s">
        <v>1039</v>
      </c>
      <c r="O61" s="49">
        <v>44307</v>
      </c>
      <c r="P61" s="49">
        <v>44333</v>
      </c>
      <c r="Q61" s="49">
        <v>44364</v>
      </c>
      <c r="R61" s="63" t="s">
        <v>4133</v>
      </c>
    </row>
    <row r="62" spans="2:18" s="50" customFormat="1" ht="27.75" customHeight="1" x14ac:dyDescent="0.25">
      <c r="B62" s="45">
        <v>60</v>
      </c>
      <c r="C62" s="45" t="s">
        <v>3240</v>
      </c>
      <c r="D62" s="46" t="s">
        <v>1864</v>
      </c>
      <c r="E62" s="60" t="s">
        <v>1865</v>
      </c>
      <c r="F62" s="46" t="s">
        <v>1323</v>
      </c>
      <c r="G62" s="46" t="s">
        <v>1049</v>
      </c>
      <c r="H62" s="46" t="s">
        <v>1866</v>
      </c>
      <c r="I62" s="46" t="s">
        <v>1867</v>
      </c>
      <c r="J62" s="174" t="s">
        <v>1868</v>
      </c>
      <c r="K62" s="52" t="s">
        <v>1869</v>
      </c>
      <c r="L62" s="46" t="s">
        <v>927</v>
      </c>
      <c r="M62" s="46" t="s">
        <v>1556</v>
      </c>
      <c r="N62" s="48" t="s">
        <v>1039</v>
      </c>
      <c r="O62" s="49">
        <v>44307</v>
      </c>
      <c r="P62" s="49">
        <v>44333</v>
      </c>
      <c r="Q62" s="49">
        <v>44364</v>
      </c>
      <c r="R62" s="63" t="s">
        <v>4133</v>
      </c>
    </row>
    <row r="63" spans="2:18" s="50" customFormat="1" ht="27.75" customHeight="1" x14ac:dyDescent="0.25">
      <c r="B63" s="45">
        <v>61</v>
      </c>
      <c r="C63" s="45" t="s">
        <v>3241</v>
      </c>
      <c r="D63" s="46" t="s">
        <v>1870</v>
      </c>
      <c r="E63" s="60" t="s">
        <v>1871</v>
      </c>
      <c r="F63" s="46" t="s">
        <v>1561</v>
      </c>
      <c r="G63" s="46" t="s">
        <v>1049</v>
      </c>
      <c r="H63" s="46" t="s">
        <v>1872</v>
      </c>
      <c r="I63" s="46" t="s">
        <v>1873</v>
      </c>
      <c r="J63" s="174" t="s">
        <v>1874</v>
      </c>
      <c r="K63" s="52" t="s">
        <v>1875</v>
      </c>
      <c r="L63" s="46" t="s">
        <v>1111</v>
      </c>
      <c r="M63" s="46" t="s">
        <v>1112</v>
      </c>
      <c r="N63" s="48" t="s">
        <v>1039</v>
      </c>
      <c r="O63" s="49">
        <v>44309</v>
      </c>
      <c r="P63" s="49">
        <v>44305</v>
      </c>
      <c r="Q63" s="49">
        <v>44366</v>
      </c>
      <c r="R63" s="63" t="s">
        <v>4133</v>
      </c>
    </row>
    <row r="64" spans="2:18" s="50" customFormat="1" ht="27.75" customHeight="1" x14ac:dyDescent="0.25">
      <c r="B64" s="45">
        <v>62</v>
      </c>
      <c r="C64" s="45" t="s">
        <v>3242</v>
      </c>
      <c r="D64" s="46" t="s">
        <v>1891</v>
      </c>
      <c r="E64" s="60" t="s">
        <v>1892</v>
      </c>
      <c r="F64" s="46" t="s">
        <v>1893</v>
      </c>
      <c r="G64" s="46" t="s">
        <v>1049</v>
      </c>
      <c r="H64" s="46" t="s">
        <v>1894</v>
      </c>
      <c r="I64" s="46" t="s">
        <v>1895</v>
      </c>
      <c r="J64" s="174" t="s">
        <v>1896</v>
      </c>
      <c r="K64" s="52" t="s">
        <v>1897</v>
      </c>
      <c r="L64" s="46" t="s">
        <v>73</v>
      </c>
      <c r="M64" s="46" t="s">
        <v>1209</v>
      </c>
      <c r="N64" s="48" t="s">
        <v>1039</v>
      </c>
      <c r="O64" s="49">
        <v>44312</v>
      </c>
      <c r="P64" s="49">
        <v>44310</v>
      </c>
      <c r="Q64" s="49">
        <v>44342</v>
      </c>
      <c r="R64" s="63" t="s">
        <v>4133</v>
      </c>
    </row>
    <row r="65" spans="2:18" s="50" customFormat="1" ht="27.75" customHeight="1" x14ac:dyDescent="0.25">
      <c r="B65" s="45">
        <v>63</v>
      </c>
      <c r="C65" s="45" t="s">
        <v>3243</v>
      </c>
      <c r="D65" s="46" t="s">
        <v>1966</v>
      </c>
      <c r="E65" s="60" t="s">
        <v>1959</v>
      </c>
      <c r="F65" s="46" t="s">
        <v>1960</v>
      </c>
      <c r="G65" s="46" t="s">
        <v>1049</v>
      </c>
      <c r="H65" s="46" t="s">
        <v>1961</v>
      </c>
      <c r="I65" s="46" t="s">
        <v>1962</v>
      </c>
      <c r="J65" s="174" t="s">
        <v>1963</v>
      </c>
      <c r="K65" s="52" t="s">
        <v>1964</v>
      </c>
      <c r="L65" s="46" t="s">
        <v>927</v>
      </c>
      <c r="M65" s="46" t="s">
        <v>1965</v>
      </c>
      <c r="N65" s="48" t="s">
        <v>1039</v>
      </c>
      <c r="O65" s="49">
        <v>44314</v>
      </c>
      <c r="P65" s="49">
        <v>44308</v>
      </c>
      <c r="Q65" s="49">
        <v>44368</v>
      </c>
      <c r="R65" s="63" t="s">
        <v>4133</v>
      </c>
    </row>
    <row r="66" spans="2:18" s="50" customFormat="1" ht="27.75" customHeight="1" x14ac:dyDescent="0.25">
      <c r="B66" s="45">
        <v>64</v>
      </c>
      <c r="C66" s="45" t="s">
        <v>3244</v>
      </c>
      <c r="D66" s="46" t="s">
        <v>1967</v>
      </c>
      <c r="E66" s="60" t="s">
        <v>1968</v>
      </c>
      <c r="F66" s="46" t="s">
        <v>1969</v>
      </c>
      <c r="G66" s="46" t="s">
        <v>1049</v>
      </c>
      <c r="H66" s="46" t="s">
        <v>1970</v>
      </c>
      <c r="I66" s="46" t="s">
        <v>1971</v>
      </c>
      <c r="J66" s="174" t="s">
        <v>1972</v>
      </c>
      <c r="K66" s="52" t="s">
        <v>1973</v>
      </c>
      <c r="L66" s="46" t="s">
        <v>927</v>
      </c>
      <c r="M66" s="46" t="s">
        <v>1974</v>
      </c>
      <c r="N66" s="48" t="s">
        <v>1039</v>
      </c>
      <c r="O66" s="49">
        <v>44315</v>
      </c>
      <c r="P66" s="49">
        <v>44307</v>
      </c>
      <c r="Q66" s="49">
        <v>44368</v>
      </c>
      <c r="R66" s="63" t="s">
        <v>4133</v>
      </c>
    </row>
    <row r="67" spans="2:18" s="50" customFormat="1" ht="27.75" customHeight="1" x14ac:dyDescent="0.25">
      <c r="B67" s="45">
        <v>65</v>
      </c>
      <c r="C67" s="45" t="s">
        <v>3245</v>
      </c>
      <c r="D67" s="46" t="s">
        <v>1975</v>
      </c>
      <c r="E67" s="60" t="s">
        <v>1976</v>
      </c>
      <c r="F67" s="46" t="s">
        <v>1977</v>
      </c>
      <c r="G67" s="46" t="s">
        <v>1049</v>
      </c>
      <c r="H67" s="46" t="s">
        <v>1978</v>
      </c>
      <c r="I67" s="46" t="s">
        <v>1979</v>
      </c>
      <c r="J67" s="174" t="s">
        <v>1980</v>
      </c>
      <c r="K67" s="52" t="s">
        <v>1981</v>
      </c>
      <c r="L67" s="46" t="s">
        <v>927</v>
      </c>
      <c r="M67" s="46" t="s">
        <v>1982</v>
      </c>
      <c r="N67" s="48" t="s">
        <v>1039</v>
      </c>
      <c r="O67" s="49">
        <v>44315</v>
      </c>
      <c r="P67" s="49">
        <v>44315</v>
      </c>
      <c r="Q67" s="49">
        <v>44344</v>
      </c>
      <c r="R67" s="63" t="s">
        <v>4133</v>
      </c>
    </row>
    <row r="68" spans="2:18" s="50" customFormat="1" ht="27.75" customHeight="1" x14ac:dyDescent="0.25">
      <c r="B68" s="45">
        <v>66</v>
      </c>
      <c r="C68" s="45" t="s">
        <v>3246</v>
      </c>
      <c r="D68" s="46" t="s">
        <v>1983</v>
      </c>
      <c r="E68" s="60" t="s">
        <v>1984</v>
      </c>
      <c r="F68" s="46" t="s">
        <v>1985</v>
      </c>
      <c r="G68" s="46" t="s">
        <v>1049</v>
      </c>
      <c r="H68" s="46" t="s">
        <v>1978</v>
      </c>
      <c r="I68" s="46" t="s">
        <v>1986</v>
      </c>
      <c r="J68" s="174" t="s">
        <v>1987</v>
      </c>
      <c r="K68" s="52" t="s">
        <v>1988</v>
      </c>
      <c r="L68" s="46" t="s">
        <v>927</v>
      </c>
      <c r="M68" s="46" t="s">
        <v>1982</v>
      </c>
      <c r="N68" s="48" t="s">
        <v>1039</v>
      </c>
      <c r="O68" s="49">
        <v>44315</v>
      </c>
      <c r="P68" s="49">
        <v>44314</v>
      </c>
      <c r="Q68" s="49">
        <v>44344</v>
      </c>
      <c r="R68" s="63" t="s">
        <v>4133</v>
      </c>
    </row>
    <row r="69" spans="2:18" s="50" customFormat="1" ht="27.75" customHeight="1" x14ac:dyDescent="0.25">
      <c r="B69" s="45">
        <v>67</v>
      </c>
      <c r="C69" s="45" t="s">
        <v>3247</v>
      </c>
      <c r="D69" s="46" t="s">
        <v>1989</v>
      </c>
      <c r="E69" s="60" t="s">
        <v>1990</v>
      </c>
      <c r="F69" s="46" t="s">
        <v>1991</v>
      </c>
      <c r="G69" s="46" t="s">
        <v>1049</v>
      </c>
      <c r="H69" s="46" t="s">
        <v>1978</v>
      </c>
      <c r="I69" s="46" t="s">
        <v>1992</v>
      </c>
      <c r="J69" s="174" t="s">
        <v>1993</v>
      </c>
      <c r="K69" s="52" t="s">
        <v>1994</v>
      </c>
      <c r="L69" s="46" t="s">
        <v>927</v>
      </c>
      <c r="M69" s="46" t="s">
        <v>1982</v>
      </c>
      <c r="N69" s="48" t="s">
        <v>1039</v>
      </c>
      <c r="O69" s="49">
        <v>44315</v>
      </c>
      <c r="P69" s="49">
        <v>44315</v>
      </c>
      <c r="Q69" s="49">
        <v>44344</v>
      </c>
      <c r="R69" s="63" t="s">
        <v>4133</v>
      </c>
    </row>
    <row r="70" spans="2:18" s="50" customFormat="1" ht="27.75" customHeight="1" x14ac:dyDescent="0.25">
      <c r="B70" s="45">
        <v>68</v>
      </c>
      <c r="C70" s="45" t="s">
        <v>3248</v>
      </c>
      <c r="D70" s="46" t="s">
        <v>1995</v>
      </c>
      <c r="E70" s="60" t="s">
        <v>1996</v>
      </c>
      <c r="F70" s="46" t="s">
        <v>1997</v>
      </c>
      <c r="G70" s="46" t="s">
        <v>1049</v>
      </c>
      <c r="H70" s="46" t="s">
        <v>1998</v>
      </c>
      <c r="I70" s="46" t="s">
        <v>1999</v>
      </c>
      <c r="J70" s="174" t="s">
        <v>2000</v>
      </c>
      <c r="K70" s="52" t="s">
        <v>2001</v>
      </c>
      <c r="L70" s="46" t="s">
        <v>927</v>
      </c>
      <c r="M70" s="46" t="s">
        <v>1982</v>
      </c>
      <c r="N70" s="48" t="s">
        <v>1039</v>
      </c>
      <c r="O70" s="49">
        <v>44316</v>
      </c>
      <c r="P70" s="49">
        <v>44315</v>
      </c>
      <c r="Q70" s="49">
        <v>44344</v>
      </c>
      <c r="R70" s="63" t="s">
        <v>4133</v>
      </c>
    </row>
    <row r="71" spans="2:18" s="50" customFormat="1" ht="27.75" customHeight="1" x14ac:dyDescent="0.25">
      <c r="B71" s="45">
        <v>69</v>
      </c>
      <c r="C71" s="45" t="s">
        <v>3249</v>
      </c>
      <c r="D71" s="46" t="s">
        <v>2125</v>
      </c>
      <c r="E71" s="60" t="s">
        <v>2126</v>
      </c>
      <c r="F71" s="46" t="s">
        <v>1661</v>
      </c>
      <c r="G71" s="46" t="s">
        <v>1049</v>
      </c>
      <c r="H71" s="46" t="s">
        <v>2127</v>
      </c>
      <c r="I71" s="46" t="s">
        <v>2128</v>
      </c>
      <c r="J71" s="174" t="s">
        <v>2129</v>
      </c>
      <c r="K71" s="52" t="s">
        <v>2130</v>
      </c>
      <c r="L71" s="46" t="s">
        <v>927</v>
      </c>
      <c r="M71" s="46" t="s">
        <v>2131</v>
      </c>
      <c r="N71" s="48" t="s">
        <v>1039</v>
      </c>
      <c r="O71" s="49">
        <v>44319</v>
      </c>
      <c r="P71" s="49">
        <v>44308</v>
      </c>
      <c r="Q71" s="49">
        <v>44338</v>
      </c>
      <c r="R71" s="63" t="s">
        <v>4134</v>
      </c>
    </row>
    <row r="72" spans="2:18" s="50" customFormat="1" ht="27.75" customHeight="1" x14ac:dyDescent="0.25">
      <c r="B72" s="45">
        <v>70</v>
      </c>
      <c r="C72" s="45" t="s">
        <v>3250</v>
      </c>
      <c r="D72" s="46" t="s">
        <v>2132</v>
      </c>
      <c r="E72" s="60" t="s">
        <v>2133</v>
      </c>
      <c r="F72" s="46" t="s">
        <v>2134</v>
      </c>
      <c r="G72" s="46" t="s">
        <v>1049</v>
      </c>
      <c r="H72" s="46" t="s">
        <v>1978</v>
      </c>
      <c r="I72" s="46" t="s">
        <v>2135</v>
      </c>
      <c r="J72" s="174" t="s">
        <v>2136</v>
      </c>
      <c r="K72" s="52" t="s">
        <v>2137</v>
      </c>
      <c r="L72" s="46" t="s">
        <v>927</v>
      </c>
      <c r="M72" s="46" t="s">
        <v>1086</v>
      </c>
      <c r="N72" s="48" t="s">
        <v>1039</v>
      </c>
      <c r="O72" s="49">
        <v>44319</v>
      </c>
      <c r="P72" s="49">
        <v>44315</v>
      </c>
      <c r="Q72" s="49">
        <v>44345</v>
      </c>
      <c r="R72" s="63" t="s">
        <v>4134</v>
      </c>
    </row>
    <row r="73" spans="2:18" s="50" customFormat="1" ht="27.75" customHeight="1" x14ac:dyDescent="0.25">
      <c r="B73" s="45">
        <v>71</v>
      </c>
      <c r="C73" s="45" t="s">
        <v>3251</v>
      </c>
      <c r="D73" s="46" t="s">
        <v>2138</v>
      </c>
      <c r="E73" s="60" t="s">
        <v>2139</v>
      </c>
      <c r="F73" s="46" t="s">
        <v>2140</v>
      </c>
      <c r="G73" s="46" t="s">
        <v>1049</v>
      </c>
      <c r="H73" s="46" t="s">
        <v>2141</v>
      </c>
      <c r="I73" s="46" t="s">
        <v>2142</v>
      </c>
      <c r="J73" s="174" t="s">
        <v>2143</v>
      </c>
      <c r="K73" s="52" t="s">
        <v>2144</v>
      </c>
      <c r="L73" s="46" t="s">
        <v>927</v>
      </c>
      <c r="M73" s="46" t="s">
        <v>1965</v>
      </c>
      <c r="N73" s="48" t="s">
        <v>1039</v>
      </c>
      <c r="O73" s="49">
        <v>44319</v>
      </c>
      <c r="P73" s="49">
        <v>44314</v>
      </c>
      <c r="Q73" s="49">
        <v>44375</v>
      </c>
      <c r="R73" s="63" t="s">
        <v>4134</v>
      </c>
    </row>
    <row r="74" spans="2:18" s="50" customFormat="1" ht="27.75" customHeight="1" x14ac:dyDescent="0.25">
      <c r="B74" s="45">
        <v>72</v>
      </c>
      <c r="C74" s="45" t="s">
        <v>3252</v>
      </c>
      <c r="D74" s="46" t="s">
        <v>2145</v>
      </c>
      <c r="E74" s="60" t="s">
        <v>2146</v>
      </c>
      <c r="F74" s="46" t="s">
        <v>2147</v>
      </c>
      <c r="G74" s="46" t="s">
        <v>1049</v>
      </c>
      <c r="H74" s="46" t="s">
        <v>1978</v>
      </c>
      <c r="I74" s="46" t="s">
        <v>2148</v>
      </c>
      <c r="J74" s="174" t="s">
        <v>2149</v>
      </c>
      <c r="K74" s="52" t="s">
        <v>2150</v>
      </c>
      <c r="L74" s="46" t="s">
        <v>927</v>
      </c>
      <c r="M74" s="46" t="s">
        <v>1982</v>
      </c>
      <c r="N74" s="48" t="s">
        <v>1039</v>
      </c>
      <c r="O74" s="49">
        <v>44319</v>
      </c>
      <c r="P74" s="49">
        <v>44314</v>
      </c>
      <c r="Q74" s="49">
        <v>44344</v>
      </c>
      <c r="R74" s="63" t="s">
        <v>4134</v>
      </c>
    </row>
    <row r="75" spans="2:18" s="50" customFormat="1" ht="27.75" customHeight="1" x14ac:dyDescent="0.25">
      <c r="B75" s="45">
        <v>73</v>
      </c>
      <c r="C75" s="45" t="s">
        <v>3253</v>
      </c>
      <c r="D75" s="46" t="s">
        <v>2151</v>
      </c>
      <c r="E75" s="60" t="s">
        <v>2152</v>
      </c>
      <c r="F75" s="46" t="s">
        <v>2153</v>
      </c>
      <c r="G75" s="46" t="s">
        <v>1049</v>
      </c>
      <c r="H75" s="46" t="s">
        <v>2154</v>
      </c>
      <c r="I75" s="46" t="s">
        <v>2155</v>
      </c>
      <c r="J75" s="174" t="s">
        <v>2156</v>
      </c>
      <c r="K75" s="52" t="s">
        <v>2157</v>
      </c>
      <c r="L75" s="46" t="s">
        <v>927</v>
      </c>
      <c r="M75" s="46" t="s">
        <v>1965</v>
      </c>
      <c r="N75" s="48" t="s">
        <v>1039</v>
      </c>
      <c r="O75" s="49">
        <v>44319</v>
      </c>
      <c r="P75" s="49">
        <v>44316</v>
      </c>
      <c r="Q75" s="49">
        <v>44406</v>
      </c>
      <c r="R75" s="63" t="s">
        <v>4134</v>
      </c>
    </row>
    <row r="76" spans="2:18" s="50" customFormat="1" ht="27.75" customHeight="1" x14ac:dyDescent="0.25">
      <c r="B76" s="45">
        <v>74</v>
      </c>
      <c r="C76" s="45" t="s">
        <v>3254</v>
      </c>
      <c r="D76" s="46" t="s">
        <v>2158</v>
      </c>
      <c r="E76" s="60" t="s">
        <v>2159</v>
      </c>
      <c r="F76" s="46" t="s">
        <v>2160</v>
      </c>
      <c r="G76" s="46" t="s">
        <v>1049</v>
      </c>
      <c r="H76" s="46" t="s">
        <v>1978</v>
      </c>
      <c r="I76" s="46" t="s">
        <v>2161</v>
      </c>
      <c r="J76" s="174" t="s">
        <v>2162</v>
      </c>
      <c r="K76" s="52" t="s">
        <v>2163</v>
      </c>
      <c r="L76" s="46" t="s">
        <v>927</v>
      </c>
      <c r="M76" s="46" t="s">
        <v>1982</v>
      </c>
      <c r="N76" s="48" t="s">
        <v>1039</v>
      </c>
      <c r="O76" s="49">
        <v>44319</v>
      </c>
      <c r="P76" s="49">
        <v>44315</v>
      </c>
      <c r="Q76" s="49">
        <v>44345</v>
      </c>
      <c r="R76" s="63" t="s">
        <v>4134</v>
      </c>
    </row>
    <row r="77" spans="2:18" s="50" customFormat="1" ht="27.75" customHeight="1" x14ac:dyDescent="0.25">
      <c r="B77" s="45">
        <v>75</v>
      </c>
      <c r="C77" s="45" t="s">
        <v>3255</v>
      </c>
      <c r="D77" s="46" t="s">
        <v>2164</v>
      </c>
      <c r="E77" s="60" t="s">
        <v>2165</v>
      </c>
      <c r="F77" s="46" t="s">
        <v>2166</v>
      </c>
      <c r="G77" s="46" t="s">
        <v>1049</v>
      </c>
      <c r="H77" s="46" t="s">
        <v>1978</v>
      </c>
      <c r="I77" s="46" t="s">
        <v>2167</v>
      </c>
      <c r="J77" s="174" t="s">
        <v>2168</v>
      </c>
      <c r="K77" s="52" t="s">
        <v>2169</v>
      </c>
      <c r="L77" s="46" t="s">
        <v>927</v>
      </c>
      <c r="M77" s="46" t="s">
        <v>1982</v>
      </c>
      <c r="N77" s="48" t="s">
        <v>1039</v>
      </c>
      <c r="O77" s="49">
        <v>44319</v>
      </c>
      <c r="P77" s="49">
        <v>44316</v>
      </c>
      <c r="Q77" s="49">
        <v>44345</v>
      </c>
      <c r="R77" s="63" t="s">
        <v>4134</v>
      </c>
    </row>
    <row r="78" spans="2:18" s="50" customFormat="1" ht="27.75" customHeight="1" x14ac:dyDescent="0.25">
      <c r="B78" s="45">
        <v>76</v>
      </c>
      <c r="C78" s="45" t="s">
        <v>3256</v>
      </c>
      <c r="D78" s="46" t="s">
        <v>2170</v>
      </c>
      <c r="E78" s="60" t="s">
        <v>2171</v>
      </c>
      <c r="F78" s="46" t="s">
        <v>2172</v>
      </c>
      <c r="G78" s="46" t="s">
        <v>1049</v>
      </c>
      <c r="H78" s="46" t="s">
        <v>2173</v>
      </c>
      <c r="I78" s="46" t="s">
        <v>2174</v>
      </c>
      <c r="J78" s="174" t="s">
        <v>2175</v>
      </c>
      <c r="K78" s="52" t="s">
        <v>2176</v>
      </c>
      <c r="L78" s="46" t="s">
        <v>927</v>
      </c>
      <c r="M78" s="46" t="s">
        <v>1965</v>
      </c>
      <c r="N78" s="48" t="s">
        <v>1039</v>
      </c>
      <c r="O78" s="49">
        <v>44319</v>
      </c>
      <c r="P78" s="49">
        <v>44340</v>
      </c>
      <c r="Q78" s="49">
        <v>44401</v>
      </c>
      <c r="R78" s="63" t="s">
        <v>4134</v>
      </c>
    </row>
    <row r="79" spans="2:18" s="50" customFormat="1" ht="27.75" customHeight="1" x14ac:dyDescent="0.25">
      <c r="B79" s="45">
        <v>77</v>
      </c>
      <c r="C79" s="45" t="s">
        <v>3257</v>
      </c>
      <c r="D79" s="46" t="s">
        <v>2177</v>
      </c>
      <c r="E79" s="60" t="s">
        <v>2178</v>
      </c>
      <c r="F79" s="46" t="s">
        <v>2179</v>
      </c>
      <c r="G79" s="46" t="s">
        <v>1049</v>
      </c>
      <c r="H79" s="46" t="s">
        <v>2180</v>
      </c>
      <c r="I79" s="46" t="s">
        <v>2181</v>
      </c>
      <c r="J79" s="174" t="s">
        <v>2182</v>
      </c>
      <c r="K79" s="52" t="s">
        <v>2183</v>
      </c>
      <c r="L79" s="46" t="s">
        <v>927</v>
      </c>
      <c r="M79" s="46" t="s">
        <v>1965</v>
      </c>
      <c r="N79" s="48" t="s">
        <v>1039</v>
      </c>
      <c r="O79" s="49">
        <v>44319</v>
      </c>
      <c r="P79" s="49">
        <v>44314</v>
      </c>
      <c r="Q79" s="49">
        <v>44375</v>
      </c>
      <c r="R79" s="63" t="s">
        <v>4134</v>
      </c>
    </row>
    <row r="80" spans="2:18" s="50" customFormat="1" ht="27.75" customHeight="1" x14ac:dyDescent="0.25">
      <c r="B80" s="45">
        <v>78</v>
      </c>
      <c r="C80" s="45" t="s">
        <v>3258</v>
      </c>
      <c r="D80" s="46" t="s">
        <v>2184</v>
      </c>
      <c r="E80" s="60" t="s">
        <v>2185</v>
      </c>
      <c r="F80" s="46" t="s">
        <v>2186</v>
      </c>
      <c r="G80" s="46" t="s">
        <v>1049</v>
      </c>
      <c r="H80" s="46" t="s">
        <v>1978</v>
      </c>
      <c r="I80" s="46" t="s">
        <v>2189</v>
      </c>
      <c r="J80" s="174" t="s">
        <v>2187</v>
      </c>
      <c r="K80" s="52" t="s">
        <v>2188</v>
      </c>
      <c r="L80" s="46" t="s">
        <v>927</v>
      </c>
      <c r="M80" s="46" t="s">
        <v>1982</v>
      </c>
      <c r="N80" s="48" t="s">
        <v>1039</v>
      </c>
      <c r="O80" s="49">
        <v>44319</v>
      </c>
      <c r="P80" s="49">
        <v>44314</v>
      </c>
      <c r="Q80" s="49">
        <v>44344</v>
      </c>
      <c r="R80" s="63" t="s">
        <v>4134</v>
      </c>
    </row>
    <row r="81" spans="2:18" s="50" customFormat="1" ht="27.75" customHeight="1" x14ac:dyDescent="0.25">
      <c r="B81" s="45">
        <v>79</v>
      </c>
      <c r="C81" s="45" t="s">
        <v>3259</v>
      </c>
      <c r="D81" s="46" t="s">
        <v>2190</v>
      </c>
      <c r="E81" s="60" t="s">
        <v>2191</v>
      </c>
      <c r="F81" s="46" t="s">
        <v>2192</v>
      </c>
      <c r="G81" s="46" t="s">
        <v>1049</v>
      </c>
      <c r="H81" s="46" t="s">
        <v>2193</v>
      </c>
      <c r="I81" s="46" t="s">
        <v>2194</v>
      </c>
      <c r="J81" s="174" t="s">
        <v>2195</v>
      </c>
      <c r="K81" s="52" t="s">
        <v>2196</v>
      </c>
      <c r="L81" s="46" t="s">
        <v>927</v>
      </c>
      <c r="M81" s="46" t="s">
        <v>1965</v>
      </c>
      <c r="N81" s="48" t="s">
        <v>1039</v>
      </c>
      <c r="O81" s="49">
        <v>44319</v>
      </c>
      <c r="P81" s="49">
        <v>44316</v>
      </c>
      <c r="Q81" s="49">
        <v>44406</v>
      </c>
      <c r="R81" s="63" t="s">
        <v>4134</v>
      </c>
    </row>
    <row r="82" spans="2:18" s="50" customFormat="1" ht="27.75" customHeight="1" x14ac:dyDescent="0.25">
      <c r="B82" s="45">
        <v>80</v>
      </c>
      <c r="C82" s="45" t="s">
        <v>3260</v>
      </c>
      <c r="D82" s="46" t="s">
        <v>2197</v>
      </c>
      <c r="E82" s="60" t="s">
        <v>2198</v>
      </c>
      <c r="F82" s="46" t="s">
        <v>2199</v>
      </c>
      <c r="G82" s="46" t="s">
        <v>1049</v>
      </c>
      <c r="H82" s="46" t="s">
        <v>2200</v>
      </c>
      <c r="I82" s="46" t="s">
        <v>2201</v>
      </c>
      <c r="J82" s="174" t="s">
        <v>2202</v>
      </c>
      <c r="K82" s="52" t="s">
        <v>2203</v>
      </c>
      <c r="L82" s="46" t="s">
        <v>927</v>
      </c>
      <c r="M82" s="46" t="s">
        <v>1965</v>
      </c>
      <c r="N82" s="48" t="s">
        <v>1039</v>
      </c>
      <c r="O82" s="49">
        <v>44319</v>
      </c>
      <c r="P82" s="49">
        <v>44315</v>
      </c>
      <c r="Q82" s="49">
        <v>44406</v>
      </c>
      <c r="R82" s="63" t="s">
        <v>4134</v>
      </c>
    </row>
    <row r="83" spans="2:18" s="50" customFormat="1" ht="27.75" customHeight="1" x14ac:dyDescent="0.25">
      <c r="B83" s="45">
        <v>81</v>
      </c>
      <c r="C83" s="45" t="s">
        <v>3261</v>
      </c>
      <c r="D83" s="46" t="s">
        <v>2204</v>
      </c>
      <c r="E83" s="60" t="s">
        <v>2205</v>
      </c>
      <c r="F83" s="46" t="s">
        <v>2206</v>
      </c>
      <c r="G83" s="46" t="s">
        <v>1049</v>
      </c>
      <c r="H83" s="46" t="s">
        <v>13</v>
      </c>
      <c r="I83" s="46" t="s">
        <v>2207</v>
      </c>
      <c r="J83" s="174" t="s">
        <v>2208</v>
      </c>
      <c r="K83" s="52" t="s">
        <v>2209</v>
      </c>
      <c r="L83" s="46" t="s">
        <v>12</v>
      </c>
      <c r="M83" s="46" t="s">
        <v>1038</v>
      </c>
      <c r="N83" s="48" t="s">
        <v>1039</v>
      </c>
      <c r="O83" s="49">
        <v>44319</v>
      </c>
      <c r="P83" s="49">
        <v>44308</v>
      </c>
      <c r="Q83" s="49">
        <v>44430</v>
      </c>
      <c r="R83" s="63" t="s">
        <v>4134</v>
      </c>
    </row>
    <row r="84" spans="2:18" s="50" customFormat="1" ht="27.75" customHeight="1" x14ac:dyDescent="0.25">
      <c r="B84" s="45">
        <v>82</v>
      </c>
      <c r="C84" s="45" t="s">
        <v>3262</v>
      </c>
      <c r="D84" s="46" t="s">
        <v>2210</v>
      </c>
      <c r="E84" s="60" t="s">
        <v>2211</v>
      </c>
      <c r="F84" s="46" t="s">
        <v>2212</v>
      </c>
      <c r="G84" s="46" t="s">
        <v>1049</v>
      </c>
      <c r="H84" s="46" t="s">
        <v>2215</v>
      </c>
      <c r="I84" s="46" t="s">
        <v>2213</v>
      </c>
      <c r="J84" s="174" t="s">
        <v>760</v>
      </c>
      <c r="K84" s="52" t="s">
        <v>2214</v>
      </c>
      <c r="L84" s="46" t="s">
        <v>1111</v>
      </c>
      <c r="M84" s="46" t="s">
        <v>2216</v>
      </c>
      <c r="N84" s="48" t="s">
        <v>1039</v>
      </c>
      <c r="O84" s="49">
        <v>44321</v>
      </c>
      <c r="P84" s="49">
        <v>44320</v>
      </c>
      <c r="Q84" s="49">
        <v>44351</v>
      </c>
      <c r="R84" s="63" t="s">
        <v>4134</v>
      </c>
    </row>
    <row r="85" spans="2:18" s="50" customFormat="1" ht="27.75" customHeight="1" x14ac:dyDescent="0.25">
      <c r="B85" s="45">
        <v>83</v>
      </c>
      <c r="C85" s="45" t="s">
        <v>3263</v>
      </c>
      <c r="D85" s="46" t="s">
        <v>2217</v>
      </c>
      <c r="E85" s="60" t="s">
        <v>2218</v>
      </c>
      <c r="F85" s="46" t="s">
        <v>2219</v>
      </c>
      <c r="G85" s="46" t="s">
        <v>1049</v>
      </c>
      <c r="H85" s="46" t="s">
        <v>2220</v>
      </c>
      <c r="I85" s="46" t="s">
        <v>2221</v>
      </c>
      <c r="J85" s="174" t="s">
        <v>2222</v>
      </c>
      <c r="K85" s="52" t="s">
        <v>2223</v>
      </c>
      <c r="L85" s="46" t="s">
        <v>1111</v>
      </c>
      <c r="M85" s="46" t="s">
        <v>2224</v>
      </c>
      <c r="N85" s="48" t="s">
        <v>1039</v>
      </c>
      <c r="O85" s="49">
        <v>44322</v>
      </c>
      <c r="P85" s="49">
        <v>44320</v>
      </c>
      <c r="Q85" s="49">
        <v>44351</v>
      </c>
      <c r="R85" s="63" t="s">
        <v>4134</v>
      </c>
    </row>
    <row r="86" spans="2:18" s="50" customFormat="1" ht="27.75" customHeight="1" x14ac:dyDescent="0.25">
      <c r="B86" s="45">
        <v>84</v>
      </c>
      <c r="C86" s="45" t="s">
        <v>3264</v>
      </c>
      <c r="D86" s="46" t="s">
        <v>2225</v>
      </c>
      <c r="E86" s="60" t="s">
        <v>2226</v>
      </c>
      <c r="F86" s="46" t="s">
        <v>2227</v>
      </c>
      <c r="G86" s="46" t="s">
        <v>1049</v>
      </c>
      <c r="H86" s="46" t="s">
        <v>2127</v>
      </c>
      <c r="I86" s="46" t="s">
        <v>2228</v>
      </c>
      <c r="J86" s="174" t="s">
        <v>2229</v>
      </c>
      <c r="K86" s="52" t="s">
        <v>2230</v>
      </c>
      <c r="L86" s="46" t="s">
        <v>1111</v>
      </c>
      <c r="M86" s="46" t="s">
        <v>2231</v>
      </c>
      <c r="N86" s="48" t="s">
        <v>1039</v>
      </c>
      <c r="O86" s="49">
        <v>44322</v>
      </c>
      <c r="P86" s="49">
        <v>44326</v>
      </c>
      <c r="Q86" s="49">
        <v>44357</v>
      </c>
      <c r="R86" s="63" t="s">
        <v>4134</v>
      </c>
    </row>
    <row r="87" spans="2:18" s="50" customFormat="1" ht="27.75" customHeight="1" x14ac:dyDescent="0.25">
      <c r="B87" s="45">
        <v>85</v>
      </c>
      <c r="C87" s="45" t="s">
        <v>3265</v>
      </c>
      <c r="D87" s="46" t="s">
        <v>2232</v>
      </c>
      <c r="E87" s="60" t="s">
        <v>2233</v>
      </c>
      <c r="F87" s="46" t="s">
        <v>2234</v>
      </c>
      <c r="G87" s="46" t="s">
        <v>1049</v>
      </c>
      <c r="H87" s="46" t="s">
        <v>2235</v>
      </c>
      <c r="I87" s="46" t="s">
        <v>2236</v>
      </c>
      <c r="J87" s="174" t="s">
        <v>2237</v>
      </c>
      <c r="K87" s="52" t="s">
        <v>2238</v>
      </c>
      <c r="L87" s="46" t="s">
        <v>47</v>
      </c>
      <c r="M87" s="46" t="s">
        <v>2216</v>
      </c>
      <c r="N87" s="48" t="s">
        <v>1039</v>
      </c>
      <c r="O87" s="49">
        <v>44322</v>
      </c>
      <c r="P87" s="49">
        <v>44340</v>
      </c>
      <c r="Q87" s="49">
        <v>44401</v>
      </c>
      <c r="R87" s="63" t="s">
        <v>4134</v>
      </c>
    </row>
    <row r="88" spans="2:18" s="50" customFormat="1" ht="27.75" customHeight="1" x14ac:dyDescent="0.25">
      <c r="B88" s="45">
        <v>86</v>
      </c>
      <c r="C88" s="45" t="s">
        <v>3266</v>
      </c>
      <c r="D88" s="46" t="s">
        <v>2239</v>
      </c>
      <c r="E88" s="60" t="s">
        <v>2240</v>
      </c>
      <c r="F88" s="46" t="s">
        <v>2241</v>
      </c>
      <c r="G88" s="46" t="s">
        <v>1049</v>
      </c>
      <c r="H88" s="46" t="s">
        <v>2242</v>
      </c>
      <c r="I88" s="46" t="s">
        <v>2243</v>
      </c>
      <c r="J88" s="174" t="s">
        <v>760</v>
      </c>
      <c r="K88" s="52" t="s">
        <v>760</v>
      </c>
      <c r="L88" s="46" t="s">
        <v>1111</v>
      </c>
      <c r="M88" s="46"/>
      <c r="N88" s="48" t="s">
        <v>1039</v>
      </c>
      <c r="O88" s="49">
        <v>44322</v>
      </c>
      <c r="P88" s="49">
        <v>44320</v>
      </c>
      <c r="Q88" s="49">
        <v>44351</v>
      </c>
      <c r="R88" s="63" t="s">
        <v>4134</v>
      </c>
    </row>
    <row r="89" spans="2:18" s="50" customFormat="1" ht="27.75" customHeight="1" x14ac:dyDescent="0.25">
      <c r="B89" s="45">
        <v>87</v>
      </c>
      <c r="C89" s="45" t="s">
        <v>3267</v>
      </c>
      <c r="D89" s="46" t="s">
        <v>2245</v>
      </c>
      <c r="E89" s="60" t="s">
        <v>2246</v>
      </c>
      <c r="F89" s="46" t="s">
        <v>2247</v>
      </c>
      <c r="G89" s="46" t="s">
        <v>1049</v>
      </c>
      <c r="H89" s="46" t="s">
        <v>147</v>
      </c>
      <c r="I89" s="46" t="s">
        <v>2248</v>
      </c>
      <c r="J89" s="174" t="s">
        <v>2249</v>
      </c>
      <c r="K89" s="52" t="s">
        <v>2250</v>
      </c>
      <c r="L89" s="46" t="s">
        <v>12</v>
      </c>
      <c r="M89" s="46" t="s">
        <v>1761</v>
      </c>
      <c r="N89" s="48" t="s">
        <v>1039</v>
      </c>
      <c r="O89" s="49">
        <v>44322</v>
      </c>
      <c r="P89" s="49">
        <v>42125</v>
      </c>
      <c r="Q89" s="49">
        <v>44423</v>
      </c>
      <c r="R89" s="63" t="s">
        <v>4135</v>
      </c>
    </row>
    <row r="90" spans="2:18" s="50" customFormat="1" ht="27.75" customHeight="1" x14ac:dyDescent="0.25">
      <c r="B90" s="45">
        <v>88</v>
      </c>
      <c r="C90" s="45" t="s">
        <v>3268</v>
      </c>
      <c r="D90" s="46" t="s">
        <v>2251</v>
      </c>
      <c r="E90" s="60" t="s">
        <v>2252</v>
      </c>
      <c r="F90" s="46" t="s">
        <v>2253</v>
      </c>
      <c r="G90" s="46" t="s">
        <v>1049</v>
      </c>
      <c r="H90" s="46" t="s">
        <v>2254</v>
      </c>
      <c r="I90" s="46" t="s">
        <v>2255</v>
      </c>
      <c r="J90" s="174" t="s">
        <v>2256</v>
      </c>
      <c r="K90" s="52" t="s">
        <v>2257</v>
      </c>
      <c r="L90" s="46" t="s">
        <v>927</v>
      </c>
      <c r="M90" s="46" t="s">
        <v>1982</v>
      </c>
      <c r="N90" s="48" t="s">
        <v>1039</v>
      </c>
      <c r="O90" s="49">
        <v>44322</v>
      </c>
      <c r="P90" s="49">
        <v>44314</v>
      </c>
      <c r="Q90" s="49">
        <v>44344</v>
      </c>
      <c r="R90" s="63" t="s">
        <v>4135</v>
      </c>
    </row>
    <row r="91" spans="2:18" s="50" customFormat="1" ht="27.75" customHeight="1" x14ac:dyDescent="0.25">
      <c r="B91" s="45">
        <v>89</v>
      </c>
      <c r="C91" s="45" t="s">
        <v>3269</v>
      </c>
      <c r="D91" s="46" t="s">
        <v>2258</v>
      </c>
      <c r="E91" s="60" t="s">
        <v>2259</v>
      </c>
      <c r="F91" s="46" t="s">
        <v>2260</v>
      </c>
      <c r="G91" s="46" t="s">
        <v>1049</v>
      </c>
      <c r="H91" s="46" t="s">
        <v>2200</v>
      </c>
      <c r="I91" s="46" t="s">
        <v>2261</v>
      </c>
      <c r="J91" s="174" t="s">
        <v>2262</v>
      </c>
      <c r="K91" s="52" t="s">
        <v>2263</v>
      </c>
      <c r="L91" s="46" t="s">
        <v>927</v>
      </c>
      <c r="M91" s="46" t="s">
        <v>1965</v>
      </c>
      <c r="N91" s="48" t="s">
        <v>1039</v>
      </c>
      <c r="O91" s="49">
        <v>44322</v>
      </c>
      <c r="P91" s="49">
        <v>44315</v>
      </c>
      <c r="Q91" s="49">
        <v>44376</v>
      </c>
      <c r="R91" s="63" t="s">
        <v>4135</v>
      </c>
    </row>
    <row r="92" spans="2:18" s="50" customFormat="1" ht="27.75" customHeight="1" x14ac:dyDescent="0.25">
      <c r="B92" s="45">
        <v>90</v>
      </c>
      <c r="C92" s="45" t="s">
        <v>3270</v>
      </c>
      <c r="D92" s="46" t="s">
        <v>2264</v>
      </c>
      <c r="E92" s="60" t="s">
        <v>2265</v>
      </c>
      <c r="F92" s="46" t="s">
        <v>2266</v>
      </c>
      <c r="G92" s="46" t="s">
        <v>1049</v>
      </c>
      <c r="H92" s="46" t="s">
        <v>1978</v>
      </c>
      <c r="I92" s="46" t="s">
        <v>2267</v>
      </c>
      <c r="J92" s="174" t="s">
        <v>2268</v>
      </c>
      <c r="K92" s="52" t="s">
        <v>2269</v>
      </c>
      <c r="L92" s="46" t="s">
        <v>927</v>
      </c>
      <c r="M92" s="46" t="s">
        <v>1982</v>
      </c>
      <c r="N92" s="48" t="s">
        <v>1039</v>
      </c>
      <c r="O92" s="49">
        <v>44322</v>
      </c>
      <c r="P92" s="49">
        <v>44316</v>
      </c>
      <c r="Q92" s="49">
        <v>44344</v>
      </c>
      <c r="R92" s="63" t="s">
        <v>4135</v>
      </c>
    </row>
    <row r="93" spans="2:18" s="50" customFormat="1" ht="27.75" customHeight="1" x14ac:dyDescent="0.25">
      <c r="B93" s="45">
        <v>91</v>
      </c>
      <c r="C93" s="45" t="s">
        <v>3271</v>
      </c>
      <c r="D93" s="46" t="s">
        <v>2270</v>
      </c>
      <c r="E93" s="60" t="s">
        <v>2271</v>
      </c>
      <c r="F93" s="46" t="s">
        <v>2272</v>
      </c>
      <c r="G93" s="46" t="s">
        <v>1049</v>
      </c>
      <c r="H93" s="46" t="s">
        <v>2273</v>
      </c>
      <c r="I93" s="46" t="s">
        <v>2274</v>
      </c>
      <c r="J93" s="174" t="s">
        <v>2275</v>
      </c>
      <c r="K93" s="52" t="s">
        <v>2276</v>
      </c>
      <c r="L93" s="46" t="s">
        <v>1111</v>
      </c>
      <c r="M93" s="46" t="s">
        <v>2231</v>
      </c>
      <c r="N93" s="48" t="s">
        <v>1039</v>
      </c>
      <c r="O93" s="49">
        <v>44322</v>
      </c>
      <c r="P93" s="49">
        <v>44312</v>
      </c>
      <c r="Q93" s="49">
        <v>44342</v>
      </c>
      <c r="R93" s="63" t="s">
        <v>4135</v>
      </c>
    </row>
    <row r="94" spans="2:18" s="50" customFormat="1" ht="27.75" customHeight="1" x14ac:dyDescent="0.25">
      <c r="B94" s="45">
        <v>92</v>
      </c>
      <c r="C94" s="45" t="s">
        <v>3272</v>
      </c>
      <c r="D94" s="46" t="s">
        <v>2277</v>
      </c>
      <c r="E94" s="60" t="s">
        <v>2278</v>
      </c>
      <c r="F94" s="46" t="s">
        <v>2279</v>
      </c>
      <c r="G94" s="46" t="s">
        <v>1049</v>
      </c>
      <c r="H94" s="46" t="s">
        <v>2280</v>
      </c>
      <c r="I94" s="46" t="s">
        <v>2281</v>
      </c>
      <c r="J94" s="174" t="s">
        <v>2282</v>
      </c>
      <c r="K94" s="52" t="s">
        <v>2283</v>
      </c>
      <c r="L94" s="46" t="s">
        <v>1580</v>
      </c>
      <c r="M94" s="46" t="s">
        <v>2284</v>
      </c>
      <c r="N94" s="48" t="s">
        <v>1039</v>
      </c>
      <c r="O94" s="49">
        <v>44322</v>
      </c>
      <c r="P94" s="49">
        <v>44314</v>
      </c>
      <c r="Q94" s="49">
        <v>44344</v>
      </c>
      <c r="R94" s="63" t="s">
        <v>4135</v>
      </c>
    </row>
    <row r="95" spans="2:18" s="50" customFormat="1" ht="27.75" customHeight="1" x14ac:dyDescent="0.25">
      <c r="B95" s="45">
        <v>93</v>
      </c>
      <c r="C95" s="45" t="s">
        <v>3273</v>
      </c>
      <c r="D95" s="46" t="s">
        <v>2285</v>
      </c>
      <c r="E95" s="60" t="s">
        <v>2286</v>
      </c>
      <c r="F95" s="46" t="s">
        <v>2287</v>
      </c>
      <c r="G95" s="46" t="s">
        <v>1049</v>
      </c>
      <c r="H95" s="46" t="s">
        <v>2288</v>
      </c>
      <c r="I95" s="46" t="s">
        <v>2289</v>
      </c>
      <c r="J95" s="174" t="s">
        <v>2290</v>
      </c>
      <c r="K95" s="52" t="s">
        <v>2291</v>
      </c>
      <c r="L95" s="46" t="s">
        <v>927</v>
      </c>
      <c r="M95" s="46" t="s">
        <v>1982</v>
      </c>
      <c r="N95" s="48" t="s">
        <v>1039</v>
      </c>
      <c r="O95" s="49">
        <v>44322</v>
      </c>
      <c r="P95" s="49">
        <v>44314</v>
      </c>
      <c r="Q95" s="49">
        <v>44344</v>
      </c>
      <c r="R95" s="63" t="s">
        <v>4135</v>
      </c>
    </row>
    <row r="96" spans="2:18" s="50" customFormat="1" ht="27.75" customHeight="1" x14ac:dyDescent="0.25">
      <c r="B96" s="45">
        <v>94</v>
      </c>
      <c r="C96" s="45" t="s">
        <v>3274</v>
      </c>
      <c r="D96" s="46" t="s">
        <v>2292</v>
      </c>
      <c r="E96" s="60" t="s">
        <v>2293</v>
      </c>
      <c r="F96" s="46" t="s">
        <v>1231</v>
      </c>
      <c r="G96" s="46" t="s">
        <v>1049</v>
      </c>
      <c r="H96" s="46" t="s">
        <v>2294</v>
      </c>
      <c r="I96" s="46" t="s">
        <v>2295</v>
      </c>
      <c r="J96" s="174" t="s">
        <v>2296</v>
      </c>
      <c r="K96" s="52" t="s">
        <v>2297</v>
      </c>
      <c r="L96" s="46" t="s">
        <v>1111</v>
      </c>
      <c r="M96" s="46" t="s">
        <v>2244</v>
      </c>
      <c r="N96" s="48" t="s">
        <v>1039</v>
      </c>
      <c r="O96" s="49">
        <v>44323</v>
      </c>
      <c r="P96" s="49">
        <v>44247</v>
      </c>
      <c r="Q96" s="49">
        <v>44397</v>
      </c>
      <c r="R96" s="63" t="s">
        <v>4135</v>
      </c>
    </row>
    <row r="97" spans="2:18" s="50" customFormat="1" ht="27.75" customHeight="1" x14ac:dyDescent="0.25">
      <c r="B97" s="45">
        <v>95</v>
      </c>
      <c r="C97" s="45" t="s">
        <v>3275</v>
      </c>
      <c r="D97" s="46" t="s">
        <v>2298</v>
      </c>
      <c r="E97" s="60" t="s">
        <v>2299</v>
      </c>
      <c r="F97" s="46" t="s">
        <v>2300</v>
      </c>
      <c r="G97" s="46" t="s">
        <v>1049</v>
      </c>
      <c r="H97" s="46" t="s">
        <v>2301</v>
      </c>
      <c r="I97" s="46" t="s">
        <v>2302</v>
      </c>
      <c r="J97" s="174" t="s">
        <v>2303</v>
      </c>
      <c r="K97" s="52" t="s">
        <v>2304</v>
      </c>
      <c r="L97" s="46" t="s">
        <v>927</v>
      </c>
      <c r="M97" s="46" t="s">
        <v>1209</v>
      </c>
      <c r="N97" s="48" t="s">
        <v>1039</v>
      </c>
      <c r="O97" s="49">
        <v>44326</v>
      </c>
      <c r="P97" s="49">
        <v>44315</v>
      </c>
      <c r="Q97" s="49">
        <v>44351</v>
      </c>
      <c r="R97" s="63" t="s">
        <v>4135</v>
      </c>
    </row>
    <row r="98" spans="2:18" s="50" customFormat="1" ht="27.75" customHeight="1" x14ac:dyDescent="0.25">
      <c r="B98" s="45">
        <v>96</v>
      </c>
      <c r="C98" s="45" t="s">
        <v>3276</v>
      </c>
      <c r="D98" s="46" t="s">
        <v>2305</v>
      </c>
      <c r="E98" s="60" t="s">
        <v>2306</v>
      </c>
      <c r="F98" s="46" t="s">
        <v>2241</v>
      </c>
      <c r="G98" s="46" t="s">
        <v>1049</v>
      </c>
      <c r="H98" s="46" t="s">
        <v>2307</v>
      </c>
      <c r="I98" s="46" t="s">
        <v>2308</v>
      </c>
      <c r="J98" s="174" t="s">
        <v>2309</v>
      </c>
      <c r="K98" s="52" t="s">
        <v>2310</v>
      </c>
      <c r="L98" s="46" t="s">
        <v>1111</v>
      </c>
      <c r="M98" s="46" t="s">
        <v>2244</v>
      </c>
      <c r="N98" s="48" t="s">
        <v>1039</v>
      </c>
      <c r="O98" s="49">
        <v>44326</v>
      </c>
      <c r="P98" s="49">
        <v>44247</v>
      </c>
      <c r="Q98" s="49">
        <v>44397</v>
      </c>
      <c r="R98" s="63" t="s">
        <v>4135</v>
      </c>
    </row>
    <row r="99" spans="2:18" s="50" customFormat="1" ht="27.75" customHeight="1" x14ac:dyDescent="0.25">
      <c r="B99" s="45">
        <v>97</v>
      </c>
      <c r="C99" s="45" t="s">
        <v>3277</v>
      </c>
      <c r="D99" s="46" t="s">
        <v>2311</v>
      </c>
      <c r="E99" s="60" t="s">
        <v>2312</v>
      </c>
      <c r="F99" s="46" t="s">
        <v>2313</v>
      </c>
      <c r="G99" s="46" t="s">
        <v>1049</v>
      </c>
      <c r="H99" s="46" t="s">
        <v>2314</v>
      </c>
      <c r="I99" s="46" t="s">
        <v>2315</v>
      </c>
      <c r="J99" s="174" t="s">
        <v>760</v>
      </c>
      <c r="K99" s="52" t="s">
        <v>2316</v>
      </c>
      <c r="L99" s="46" t="s">
        <v>927</v>
      </c>
      <c r="M99" s="46" t="s">
        <v>1982</v>
      </c>
      <c r="N99" s="48" t="s">
        <v>1039</v>
      </c>
      <c r="O99" s="49">
        <v>44326</v>
      </c>
      <c r="P99" s="49">
        <v>44316</v>
      </c>
      <c r="Q99" s="49">
        <v>44345</v>
      </c>
      <c r="R99" s="63" t="s">
        <v>4135</v>
      </c>
    </row>
    <row r="100" spans="2:18" s="50" customFormat="1" ht="27.75" customHeight="1" x14ac:dyDescent="0.25">
      <c r="B100" s="45">
        <v>98</v>
      </c>
      <c r="C100" s="45" t="s">
        <v>3278</v>
      </c>
      <c r="D100" s="46" t="s">
        <v>2317</v>
      </c>
      <c r="E100" s="60" t="s">
        <v>2318</v>
      </c>
      <c r="F100" s="46" t="s">
        <v>2319</v>
      </c>
      <c r="G100" s="46" t="s">
        <v>1049</v>
      </c>
      <c r="H100" s="46" t="s">
        <v>1978</v>
      </c>
      <c r="I100" s="46" t="s">
        <v>2320</v>
      </c>
      <c r="J100" s="174" t="s">
        <v>2321</v>
      </c>
      <c r="K100" s="52" t="s">
        <v>2322</v>
      </c>
      <c r="L100" s="46" t="s">
        <v>927</v>
      </c>
      <c r="M100" s="46" t="s">
        <v>1982</v>
      </c>
      <c r="N100" s="48" t="s">
        <v>1039</v>
      </c>
      <c r="O100" s="49">
        <v>44326</v>
      </c>
      <c r="P100" s="49">
        <v>44315</v>
      </c>
      <c r="Q100" s="49">
        <v>44345</v>
      </c>
      <c r="R100" s="63" t="s">
        <v>4135</v>
      </c>
    </row>
    <row r="101" spans="2:18" s="50" customFormat="1" ht="27.75" customHeight="1" x14ac:dyDescent="0.25">
      <c r="B101" s="45">
        <v>99</v>
      </c>
      <c r="C101" s="45" t="s">
        <v>3279</v>
      </c>
      <c r="D101" s="46" t="s">
        <v>2323</v>
      </c>
      <c r="E101" s="60" t="s">
        <v>2324</v>
      </c>
      <c r="F101" s="46" t="s">
        <v>2325</v>
      </c>
      <c r="G101" s="46" t="s">
        <v>1049</v>
      </c>
      <c r="H101" s="46" t="s">
        <v>1978</v>
      </c>
      <c r="I101" s="46" t="s">
        <v>2326</v>
      </c>
      <c r="J101" s="174" t="s">
        <v>2327</v>
      </c>
      <c r="K101" s="52" t="s">
        <v>2328</v>
      </c>
      <c r="L101" s="46" t="s">
        <v>927</v>
      </c>
      <c r="M101" s="46" t="s">
        <v>1982</v>
      </c>
      <c r="N101" s="48" t="s">
        <v>1039</v>
      </c>
      <c r="O101" s="49">
        <v>44326</v>
      </c>
      <c r="P101" s="49">
        <v>44315</v>
      </c>
      <c r="Q101" s="49">
        <v>44345</v>
      </c>
      <c r="R101" s="63" t="s">
        <v>4135</v>
      </c>
    </row>
    <row r="102" spans="2:18" s="50" customFormat="1" ht="27.75" customHeight="1" x14ac:dyDescent="0.25">
      <c r="B102" s="45">
        <v>100</v>
      </c>
      <c r="C102" s="45" t="s">
        <v>3280</v>
      </c>
      <c r="D102" s="46" t="s">
        <v>2329</v>
      </c>
      <c r="E102" s="60" t="s">
        <v>2330</v>
      </c>
      <c r="F102" s="46" t="s">
        <v>2098</v>
      </c>
      <c r="G102" s="46" t="s">
        <v>1049</v>
      </c>
      <c r="H102" s="46" t="s">
        <v>1978</v>
      </c>
      <c r="I102" s="46" t="s">
        <v>2331</v>
      </c>
      <c r="J102" s="174" t="s">
        <v>2332</v>
      </c>
      <c r="K102" s="52" t="s">
        <v>2333</v>
      </c>
      <c r="L102" s="46" t="s">
        <v>927</v>
      </c>
      <c r="M102" s="46" t="s">
        <v>1982</v>
      </c>
      <c r="N102" s="48" t="s">
        <v>1039</v>
      </c>
      <c r="O102" s="49">
        <v>44326</v>
      </c>
      <c r="P102" s="49">
        <v>44315</v>
      </c>
      <c r="Q102" s="49">
        <v>44345</v>
      </c>
      <c r="R102" s="63" t="s">
        <v>4135</v>
      </c>
    </row>
    <row r="103" spans="2:18" s="50" customFormat="1" ht="27.75" customHeight="1" x14ac:dyDescent="0.25">
      <c r="B103" s="45">
        <v>101</v>
      </c>
      <c r="C103" s="45" t="s">
        <v>3281</v>
      </c>
      <c r="D103" s="46" t="s">
        <v>2334</v>
      </c>
      <c r="E103" s="60" t="s">
        <v>2335</v>
      </c>
      <c r="F103" s="46" t="s">
        <v>2336</v>
      </c>
      <c r="G103" s="46" t="s">
        <v>1049</v>
      </c>
      <c r="H103" s="46" t="s">
        <v>2337</v>
      </c>
      <c r="I103" s="46" t="s">
        <v>2338</v>
      </c>
      <c r="J103" s="174" t="s">
        <v>2339</v>
      </c>
      <c r="K103" s="52" t="s">
        <v>2340</v>
      </c>
      <c r="L103" s="46" t="s">
        <v>1111</v>
      </c>
      <c r="M103" s="46" t="s">
        <v>2244</v>
      </c>
      <c r="N103" s="48" t="s">
        <v>1039</v>
      </c>
      <c r="O103" s="49">
        <v>44323</v>
      </c>
      <c r="P103" s="49">
        <v>44336</v>
      </c>
      <c r="Q103" s="49">
        <v>44367</v>
      </c>
      <c r="R103" s="63" t="s">
        <v>4135</v>
      </c>
    </row>
    <row r="104" spans="2:18" s="50" customFormat="1" ht="27.75" customHeight="1" x14ac:dyDescent="0.25">
      <c r="B104" s="45">
        <v>102</v>
      </c>
      <c r="C104" s="45" t="s">
        <v>3282</v>
      </c>
      <c r="D104" s="46" t="s">
        <v>2754</v>
      </c>
      <c r="E104" s="60" t="s">
        <v>2755</v>
      </c>
      <c r="F104" s="46" t="s">
        <v>2756</v>
      </c>
      <c r="G104" s="46" t="s">
        <v>1049</v>
      </c>
      <c r="H104" s="46" t="s">
        <v>2757</v>
      </c>
      <c r="I104" s="46" t="s">
        <v>2758</v>
      </c>
      <c r="J104" s="174" t="s">
        <v>2759</v>
      </c>
      <c r="K104" s="52" t="s">
        <v>2760</v>
      </c>
      <c r="L104" s="46" t="s">
        <v>927</v>
      </c>
      <c r="M104" s="46" t="s">
        <v>1982</v>
      </c>
      <c r="N104" s="48" t="s">
        <v>1039</v>
      </c>
      <c r="O104" s="49">
        <v>44335</v>
      </c>
      <c r="P104" s="49">
        <v>44315</v>
      </c>
      <c r="Q104" s="49">
        <f>P104+30</f>
        <v>44345</v>
      </c>
      <c r="R104" s="63" t="s">
        <v>4136</v>
      </c>
    </row>
    <row r="105" spans="2:18" s="50" customFormat="1" ht="27.75" customHeight="1" x14ac:dyDescent="0.25">
      <c r="B105" s="45">
        <v>103</v>
      </c>
      <c r="C105" s="45" t="s">
        <v>3283</v>
      </c>
      <c r="D105" s="46" t="s">
        <v>2761</v>
      </c>
      <c r="E105" s="60" t="s">
        <v>2762</v>
      </c>
      <c r="F105" s="46" t="s">
        <v>2763</v>
      </c>
      <c r="G105" s="46" t="s">
        <v>1049</v>
      </c>
      <c r="H105" s="46" t="s">
        <v>178</v>
      </c>
      <c r="I105" s="46" t="s">
        <v>2764</v>
      </c>
      <c r="J105" s="174" t="s">
        <v>2765</v>
      </c>
      <c r="K105" s="52" t="s">
        <v>2766</v>
      </c>
      <c r="L105" s="46" t="s">
        <v>927</v>
      </c>
      <c r="M105" s="46" t="s">
        <v>1982</v>
      </c>
      <c r="N105" s="48" t="s">
        <v>1039</v>
      </c>
      <c r="O105" s="49">
        <v>44335</v>
      </c>
      <c r="P105" s="49">
        <v>44315</v>
      </c>
      <c r="Q105" s="49">
        <v>44377</v>
      </c>
      <c r="R105" s="63" t="s">
        <v>4136</v>
      </c>
    </row>
    <row r="106" spans="2:18" s="50" customFormat="1" ht="27.75" customHeight="1" x14ac:dyDescent="0.25">
      <c r="B106" s="45">
        <v>104</v>
      </c>
      <c r="C106" s="45" t="s">
        <v>3284</v>
      </c>
      <c r="D106" s="46" t="s">
        <v>2767</v>
      </c>
      <c r="E106" s="60" t="s">
        <v>2768</v>
      </c>
      <c r="F106" s="46" t="s">
        <v>2769</v>
      </c>
      <c r="G106" s="46" t="s">
        <v>1049</v>
      </c>
      <c r="H106" s="46" t="s">
        <v>2770</v>
      </c>
      <c r="I106" s="46" t="s">
        <v>2771</v>
      </c>
      <c r="J106" s="174" t="s">
        <v>2772</v>
      </c>
      <c r="K106" s="52" t="s">
        <v>2773</v>
      </c>
      <c r="L106" s="46" t="s">
        <v>927</v>
      </c>
      <c r="M106" s="46" t="s">
        <v>1982</v>
      </c>
      <c r="N106" s="48" t="s">
        <v>1039</v>
      </c>
      <c r="O106" s="49">
        <v>44336</v>
      </c>
      <c r="P106" s="49">
        <v>44315</v>
      </c>
      <c r="Q106" s="49">
        <v>44345</v>
      </c>
      <c r="R106" s="63" t="s">
        <v>4136</v>
      </c>
    </row>
    <row r="107" spans="2:18" s="50" customFormat="1" ht="27.75" customHeight="1" x14ac:dyDescent="0.25">
      <c r="B107" s="45">
        <v>105</v>
      </c>
      <c r="C107" s="45" t="s">
        <v>3285</v>
      </c>
      <c r="D107" s="46" t="s">
        <v>2774</v>
      </c>
      <c r="E107" s="60" t="s">
        <v>2775</v>
      </c>
      <c r="F107" s="46" t="s">
        <v>2776</v>
      </c>
      <c r="G107" s="46" t="s">
        <v>1049</v>
      </c>
      <c r="H107" s="46" t="s">
        <v>2777</v>
      </c>
      <c r="I107" s="46" t="s">
        <v>2778</v>
      </c>
      <c r="J107" s="174" t="s">
        <v>2779</v>
      </c>
      <c r="K107" s="52" t="s">
        <v>2780</v>
      </c>
      <c r="L107" s="46" t="s">
        <v>24</v>
      </c>
      <c r="M107" s="46" t="s">
        <v>2781</v>
      </c>
      <c r="N107" s="48" t="s">
        <v>1039</v>
      </c>
      <c r="O107" s="49">
        <v>44336</v>
      </c>
      <c r="P107" s="49">
        <v>44312</v>
      </c>
      <c r="Q107" s="49">
        <v>44373</v>
      </c>
      <c r="R107" s="63" t="s">
        <v>4136</v>
      </c>
    </row>
    <row r="108" spans="2:18" s="50" customFormat="1" ht="27.75" customHeight="1" x14ac:dyDescent="0.25">
      <c r="B108" s="45">
        <v>106</v>
      </c>
      <c r="C108" s="45" t="s">
        <v>3286</v>
      </c>
      <c r="D108" s="46" t="s">
        <v>2782</v>
      </c>
      <c r="E108" s="60" t="s">
        <v>2783</v>
      </c>
      <c r="F108" s="46" t="s">
        <v>2784</v>
      </c>
      <c r="G108" s="46" t="s">
        <v>1049</v>
      </c>
      <c r="H108" s="46" t="s">
        <v>2785</v>
      </c>
      <c r="I108" s="46" t="s">
        <v>2786</v>
      </c>
      <c r="J108" s="174" t="s">
        <v>2787</v>
      </c>
      <c r="K108" s="52" t="s">
        <v>2788</v>
      </c>
      <c r="L108" s="46" t="s">
        <v>927</v>
      </c>
      <c r="M108" s="46" t="s">
        <v>1982</v>
      </c>
      <c r="N108" s="48" t="s">
        <v>1039</v>
      </c>
      <c r="O108" s="49">
        <v>44336</v>
      </c>
      <c r="P108" s="49">
        <v>44316</v>
      </c>
      <c r="Q108" s="49">
        <v>44345</v>
      </c>
      <c r="R108" s="63" t="s">
        <v>4136</v>
      </c>
    </row>
    <row r="109" spans="2:18" s="50" customFormat="1" ht="27.75" customHeight="1" x14ac:dyDescent="0.25">
      <c r="B109" s="45">
        <v>107</v>
      </c>
      <c r="C109" s="45" t="s">
        <v>3287</v>
      </c>
      <c r="D109" s="46" t="s">
        <v>2789</v>
      </c>
      <c r="E109" s="60" t="s">
        <v>2790</v>
      </c>
      <c r="F109" s="46" t="s">
        <v>2791</v>
      </c>
      <c r="G109" s="46" t="s">
        <v>1049</v>
      </c>
      <c r="H109" s="46" t="s">
        <v>2792</v>
      </c>
      <c r="I109" s="46" t="s">
        <v>2793</v>
      </c>
      <c r="J109" s="174" t="s">
        <v>2794</v>
      </c>
      <c r="K109" s="52" t="s">
        <v>2795</v>
      </c>
      <c r="L109" s="46" t="s">
        <v>47</v>
      </c>
      <c r="M109" s="46" t="s">
        <v>1103</v>
      </c>
      <c r="N109" s="48" t="s">
        <v>1039</v>
      </c>
      <c r="O109" s="49">
        <v>44336</v>
      </c>
      <c r="P109" s="49">
        <v>44305</v>
      </c>
      <c r="Q109" s="49">
        <v>44366</v>
      </c>
      <c r="R109" s="63" t="s">
        <v>4136</v>
      </c>
    </row>
    <row r="110" spans="2:18" s="50" customFormat="1" ht="27.75" customHeight="1" x14ac:dyDescent="0.25">
      <c r="B110" s="45">
        <v>108</v>
      </c>
      <c r="C110" s="45" t="s">
        <v>3288</v>
      </c>
      <c r="D110" s="46" t="s">
        <v>2796</v>
      </c>
      <c r="E110" s="60" t="s">
        <v>2797</v>
      </c>
      <c r="F110" s="46" t="s">
        <v>2798</v>
      </c>
      <c r="G110" s="46" t="s">
        <v>1049</v>
      </c>
      <c r="H110" s="46" t="s">
        <v>16</v>
      </c>
      <c r="I110" s="46" t="s">
        <v>2799</v>
      </c>
      <c r="J110" s="174" t="s">
        <v>760</v>
      </c>
      <c r="K110" s="52" t="s">
        <v>2800</v>
      </c>
      <c r="L110" s="46" t="s">
        <v>2801</v>
      </c>
      <c r="M110" s="46" t="s">
        <v>2802</v>
      </c>
      <c r="N110" s="48" t="s">
        <v>2811</v>
      </c>
      <c r="O110" s="49">
        <v>44343</v>
      </c>
      <c r="P110" s="49">
        <v>44295</v>
      </c>
      <c r="Q110" s="49">
        <v>44539</v>
      </c>
      <c r="R110" s="63" t="s">
        <v>4136</v>
      </c>
    </row>
    <row r="111" spans="2:18" s="50" customFormat="1" ht="27.75" customHeight="1" x14ac:dyDescent="0.25">
      <c r="B111" s="45">
        <v>109</v>
      </c>
      <c r="C111" s="45" t="s">
        <v>3289</v>
      </c>
      <c r="D111" s="46" t="s">
        <v>2803</v>
      </c>
      <c r="E111" s="60" t="s">
        <v>2832</v>
      </c>
      <c r="F111" s="46" t="s">
        <v>2336</v>
      </c>
      <c r="G111" s="46" t="s">
        <v>1049</v>
      </c>
      <c r="H111" s="46" t="s">
        <v>2833</v>
      </c>
      <c r="I111" s="46" t="s">
        <v>2834</v>
      </c>
      <c r="J111" s="174" t="s">
        <v>2835</v>
      </c>
      <c r="K111" s="52" t="s">
        <v>2836</v>
      </c>
      <c r="L111" s="46" t="s">
        <v>47</v>
      </c>
      <c r="M111" s="46" t="s">
        <v>2837</v>
      </c>
      <c r="N111" s="48" t="s">
        <v>2811</v>
      </c>
      <c r="O111" s="49">
        <v>44349</v>
      </c>
      <c r="P111" s="49">
        <v>44348</v>
      </c>
      <c r="Q111" s="49">
        <v>44377</v>
      </c>
      <c r="R111" s="63" t="s">
        <v>4136</v>
      </c>
    </row>
    <row r="112" spans="2:18" s="50" customFormat="1" ht="27.75" customHeight="1" x14ac:dyDescent="0.25">
      <c r="B112" s="45">
        <v>110</v>
      </c>
      <c r="C112" s="45" t="s">
        <v>3290</v>
      </c>
      <c r="D112" s="46" t="s">
        <v>2817</v>
      </c>
      <c r="E112" s="60" t="s">
        <v>2804</v>
      </c>
      <c r="F112" s="46" t="s">
        <v>2805</v>
      </c>
      <c r="G112" s="46" t="s">
        <v>1049</v>
      </c>
      <c r="H112" s="46" t="s">
        <v>2806</v>
      </c>
      <c r="I112" s="46" t="s">
        <v>2807</v>
      </c>
      <c r="J112" s="174" t="s">
        <v>2808</v>
      </c>
      <c r="K112" s="52" t="s">
        <v>2809</v>
      </c>
      <c r="L112" s="46" t="s">
        <v>927</v>
      </c>
      <c r="M112" s="46" t="s">
        <v>2810</v>
      </c>
      <c r="N112" s="48" t="s">
        <v>2811</v>
      </c>
      <c r="O112" s="49">
        <v>44344</v>
      </c>
      <c r="P112" s="49">
        <v>44314</v>
      </c>
      <c r="Q112" s="49">
        <v>44375</v>
      </c>
      <c r="R112" s="63" t="s">
        <v>4136</v>
      </c>
    </row>
    <row r="113" spans="1:18" s="50" customFormat="1" ht="27.75" customHeight="1" x14ac:dyDescent="0.25">
      <c r="B113" s="45">
        <v>111</v>
      </c>
      <c r="C113" s="45" t="s">
        <v>3291</v>
      </c>
      <c r="D113" s="46" t="s">
        <v>2818</v>
      </c>
      <c r="E113" s="60" t="s">
        <v>2819</v>
      </c>
      <c r="F113" s="46" t="s">
        <v>2820</v>
      </c>
      <c r="G113" s="46" t="s">
        <v>1049</v>
      </c>
      <c r="H113" s="46" t="s">
        <v>927</v>
      </c>
      <c r="I113" s="46" t="s">
        <v>2821</v>
      </c>
      <c r="J113" s="174" t="s">
        <v>2822</v>
      </c>
      <c r="K113" s="52" t="s">
        <v>2823</v>
      </c>
      <c r="L113" s="46" t="s">
        <v>927</v>
      </c>
      <c r="M113" s="46" t="s">
        <v>2802</v>
      </c>
      <c r="N113" s="48" t="s">
        <v>2811</v>
      </c>
      <c r="O113" s="49">
        <v>44347</v>
      </c>
      <c r="P113" s="49">
        <v>44344</v>
      </c>
      <c r="Q113" s="49">
        <v>44377</v>
      </c>
      <c r="R113" s="63" t="s">
        <v>4136</v>
      </c>
    </row>
    <row r="114" spans="1:18" s="50" customFormat="1" ht="27.75" customHeight="1" x14ac:dyDescent="0.25">
      <c r="B114" s="45">
        <v>112</v>
      </c>
      <c r="C114" s="45" t="s">
        <v>3292</v>
      </c>
      <c r="D114" s="46" t="s">
        <v>2824</v>
      </c>
      <c r="E114" s="60" t="s">
        <v>2825</v>
      </c>
      <c r="F114" s="46" t="s">
        <v>1538</v>
      </c>
      <c r="G114" s="46" t="s">
        <v>1049</v>
      </c>
      <c r="H114" s="46" t="s">
        <v>2826</v>
      </c>
      <c r="I114" s="46" t="s">
        <v>2827</v>
      </c>
      <c r="J114" s="174" t="s">
        <v>2828</v>
      </c>
      <c r="K114" s="52" t="s">
        <v>2829</v>
      </c>
      <c r="L114" s="46" t="s">
        <v>12</v>
      </c>
      <c r="M114" s="46" t="s">
        <v>2830</v>
      </c>
      <c r="N114" s="48" t="s">
        <v>2811</v>
      </c>
      <c r="O114" s="49">
        <v>44347</v>
      </c>
      <c r="P114" s="49">
        <v>44381</v>
      </c>
      <c r="Q114" s="49">
        <v>44412</v>
      </c>
      <c r="R114" s="63" t="s">
        <v>4136</v>
      </c>
    </row>
    <row r="115" spans="1:18" s="50" customFormat="1" ht="27.75" customHeight="1" x14ac:dyDescent="0.25">
      <c r="B115" s="45">
        <v>113</v>
      </c>
      <c r="C115" s="45" t="s">
        <v>3293</v>
      </c>
      <c r="D115" s="46" t="s">
        <v>2831</v>
      </c>
      <c r="E115" s="60" t="s">
        <v>2812</v>
      </c>
      <c r="F115" s="46" t="s">
        <v>2745</v>
      </c>
      <c r="G115" s="46" t="s">
        <v>1049</v>
      </c>
      <c r="H115" s="46" t="s">
        <v>178</v>
      </c>
      <c r="I115" s="46" t="s">
        <v>2813</v>
      </c>
      <c r="J115" s="174" t="s">
        <v>2814</v>
      </c>
      <c r="K115" s="52" t="s">
        <v>2815</v>
      </c>
      <c r="L115" s="46" t="s">
        <v>2816</v>
      </c>
      <c r="M115" s="46" t="s">
        <v>2802</v>
      </c>
      <c r="N115" s="48" t="s">
        <v>2811</v>
      </c>
      <c r="O115" s="49">
        <v>44347</v>
      </c>
      <c r="P115" s="49">
        <v>44344</v>
      </c>
      <c r="Q115" s="49">
        <v>44405</v>
      </c>
      <c r="R115" s="63" t="s">
        <v>4136</v>
      </c>
    </row>
    <row r="116" spans="1:18" s="50" customFormat="1" ht="27.75" customHeight="1" x14ac:dyDescent="0.25">
      <c r="B116" s="45">
        <v>114</v>
      </c>
      <c r="C116" s="45" t="s">
        <v>3294</v>
      </c>
      <c r="D116" s="46" t="s">
        <v>2838</v>
      </c>
      <c r="E116" s="60" t="s">
        <v>2839</v>
      </c>
      <c r="F116" s="46" t="s">
        <v>2840</v>
      </c>
      <c r="G116" s="46" t="s">
        <v>1049</v>
      </c>
      <c r="H116" s="46" t="s">
        <v>2841</v>
      </c>
      <c r="I116" s="46" t="s">
        <v>2842</v>
      </c>
      <c r="J116" s="174" t="s">
        <v>2843</v>
      </c>
      <c r="K116" s="52" t="s">
        <v>2844</v>
      </c>
      <c r="L116" s="46" t="s">
        <v>12</v>
      </c>
      <c r="M116" s="46" t="s">
        <v>2830</v>
      </c>
      <c r="N116" s="48" t="s">
        <v>1039</v>
      </c>
      <c r="O116" s="49">
        <v>44347</v>
      </c>
      <c r="P116" s="49">
        <v>44282</v>
      </c>
      <c r="Q116" s="49">
        <v>44347</v>
      </c>
      <c r="R116" s="63" t="s">
        <v>4136</v>
      </c>
    </row>
    <row r="117" spans="1:18" s="50" customFormat="1" ht="27.75" customHeight="1" x14ac:dyDescent="0.25">
      <c r="B117" s="45">
        <v>115</v>
      </c>
      <c r="C117" s="45" t="s">
        <v>3295</v>
      </c>
      <c r="D117" s="46" t="s">
        <v>2845</v>
      </c>
      <c r="E117" s="60" t="s">
        <v>2846</v>
      </c>
      <c r="F117" s="46" t="s">
        <v>2847</v>
      </c>
      <c r="G117" s="46" t="s">
        <v>1049</v>
      </c>
      <c r="H117" s="46" t="s">
        <v>2848</v>
      </c>
      <c r="I117" s="46" t="s">
        <v>2849</v>
      </c>
      <c r="J117" s="174" t="s">
        <v>2850</v>
      </c>
      <c r="K117" s="52" t="s">
        <v>2851</v>
      </c>
      <c r="L117" s="46" t="s">
        <v>927</v>
      </c>
      <c r="M117" s="46" t="s">
        <v>2852</v>
      </c>
      <c r="N117" s="48" t="s">
        <v>2811</v>
      </c>
      <c r="O117" s="49">
        <v>44349</v>
      </c>
      <c r="P117" s="49">
        <v>44316</v>
      </c>
      <c r="Q117" s="49">
        <v>44406</v>
      </c>
      <c r="R117" s="63" t="s">
        <v>4136</v>
      </c>
    </row>
    <row r="118" spans="1:18" s="50" customFormat="1" ht="27.75" customHeight="1" x14ac:dyDescent="0.25">
      <c r="B118" s="45">
        <v>116</v>
      </c>
      <c r="C118" s="45" t="s">
        <v>3296</v>
      </c>
      <c r="D118" s="46" t="s">
        <v>2853</v>
      </c>
      <c r="E118" s="60" t="s">
        <v>2854</v>
      </c>
      <c r="F118" s="46" t="s">
        <v>2855</v>
      </c>
      <c r="G118" s="46" t="s">
        <v>1049</v>
      </c>
      <c r="H118" s="46" t="s">
        <v>2856</v>
      </c>
      <c r="I118" s="46" t="s">
        <v>2858</v>
      </c>
      <c r="J118" s="174" t="s">
        <v>2857</v>
      </c>
      <c r="K118" s="52" t="s">
        <v>2859</v>
      </c>
      <c r="L118" s="46" t="s">
        <v>927</v>
      </c>
      <c r="M118" s="46" t="s">
        <v>2852</v>
      </c>
      <c r="N118" s="48" t="s">
        <v>2811</v>
      </c>
      <c r="O118" s="49">
        <v>44349</v>
      </c>
      <c r="P118" s="49">
        <v>44340</v>
      </c>
      <c r="Q118" s="49">
        <v>44401</v>
      </c>
      <c r="R118" s="63" t="s">
        <v>4136</v>
      </c>
    </row>
    <row r="119" spans="1:18" s="50" customFormat="1" ht="27.75" customHeight="1" x14ac:dyDescent="0.25">
      <c r="B119" s="45">
        <v>117</v>
      </c>
      <c r="C119" s="45" t="s">
        <v>3297</v>
      </c>
      <c r="D119" s="46" t="s">
        <v>2860</v>
      </c>
      <c r="E119" s="60" t="s">
        <v>2861</v>
      </c>
      <c r="F119" s="46" t="s">
        <v>1661</v>
      </c>
      <c r="G119" s="46" t="s">
        <v>1049</v>
      </c>
      <c r="H119" s="46" t="s">
        <v>2862</v>
      </c>
      <c r="I119" s="46" t="s">
        <v>2863</v>
      </c>
      <c r="J119" s="174" t="s">
        <v>2864</v>
      </c>
      <c r="K119" s="52" t="s">
        <v>2865</v>
      </c>
      <c r="L119" s="46" t="s">
        <v>1703</v>
      </c>
      <c r="M119" s="46" t="s">
        <v>2866</v>
      </c>
      <c r="N119" s="48" t="s">
        <v>2811</v>
      </c>
      <c r="O119" s="49">
        <v>44349</v>
      </c>
      <c r="P119" s="49">
        <v>44327</v>
      </c>
      <c r="Q119" s="49">
        <v>44358</v>
      </c>
      <c r="R119" s="63" t="s">
        <v>4136</v>
      </c>
    </row>
    <row r="120" spans="1:18" s="50" customFormat="1" ht="27.75" customHeight="1" x14ac:dyDescent="0.25">
      <c r="B120" s="45">
        <v>118</v>
      </c>
      <c r="C120" s="45" t="s">
        <v>3298</v>
      </c>
      <c r="D120" s="46" t="s">
        <v>2867</v>
      </c>
      <c r="E120" s="60" t="s">
        <v>2868</v>
      </c>
      <c r="F120" s="46" t="s">
        <v>2869</v>
      </c>
      <c r="G120" s="46" t="s">
        <v>1049</v>
      </c>
      <c r="H120" s="46" t="s">
        <v>2582</v>
      </c>
      <c r="I120" s="46" t="s">
        <v>2870</v>
      </c>
      <c r="J120" s="174" t="s">
        <v>2871</v>
      </c>
      <c r="K120" s="52" t="s">
        <v>2872</v>
      </c>
      <c r="L120" s="46" t="s">
        <v>12</v>
      </c>
      <c r="M120" s="46" t="s">
        <v>2802</v>
      </c>
      <c r="N120" s="48" t="s">
        <v>2811</v>
      </c>
      <c r="O120" s="49">
        <v>44349</v>
      </c>
      <c r="P120" s="49">
        <v>44372</v>
      </c>
      <c r="Q120" s="49">
        <v>44555</v>
      </c>
      <c r="R120" s="63" t="s">
        <v>4136</v>
      </c>
    </row>
    <row r="121" spans="1:18" s="50" customFormat="1" ht="27.75" customHeight="1" x14ac:dyDescent="0.25">
      <c r="A121" s="50" t="s">
        <v>3444</v>
      </c>
      <c r="B121" s="45">
        <v>119</v>
      </c>
      <c r="C121" s="45" t="s">
        <v>3299</v>
      </c>
      <c r="D121" s="46" t="s">
        <v>2873</v>
      </c>
      <c r="E121" s="60" t="s">
        <v>2874</v>
      </c>
      <c r="F121" s="46" t="s">
        <v>2875</v>
      </c>
      <c r="G121" s="46" t="s">
        <v>1049</v>
      </c>
      <c r="H121" s="46" t="s">
        <v>2876</v>
      </c>
      <c r="I121" s="46" t="s">
        <v>2877</v>
      </c>
      <c r="J121" s="174" t="s">
        <v>2878</v>
      </c>
      <c r="K121" s="52" t="s">
        <v>2879</v>
      </c>
      <c r="L121" s="46" t="s">
        <v>927</v>
      </c>
      <c r="M121" s="46" t="s">
        <v>2852</v>
      </c>
      <c r="N121" s="48" t="s">
        <v>2811</v>
      </c>
      <c r="O121" s="49">
        <v>44350</v>
      </c>
      <c r="P121" s="49">
        <v>44314</v>
      </c>
      <c r="Q121" s="49">
        <v>44375</v>
      </c>
      <c r="R121" s="63" t="s">
        <v>4137</v>
      </c>
    </row>
    <row r="122" spans="1:18" s="50" customFormat="1" ht="27.75" customHeight="1" x14ac:dyDescent="0.25">
      <c r="B122" s="45">
        <v>120</v>
      </c>
      <c r="C122" s="45" t="s">
        <v>3300</v>
      </c>
      <c r="D122" s="46" t="s">
        <v>2880</v>
      </c>
      <c r="E122" s="60" t="s">
        <v>2881</v>
      </c>
      <c r="F122" s="46" t="s">
        <v>2882</v>
      </c>
      <c r="G122" s="46" t="s">
        <v>1049</v>
      </c>
      <c r="H122" s="46" t="s">
        <v>2883</v>
      </c>
      <c r="I122" s="46" t="s">
        <v>2884</v>
      </c>
      <c r="J122" s="174" t="s">
        <v>760</v>
      </c>
      <c r="K122" s="52" t="s">
        <v>760</v>
      </c>
      <c r="L122" s="46" t="s">
        <v>2885</v>
      </c>
      <c r="M122" s="46" t="s">
        <v>2802</v>
      </c>
      <c r="N122" s="48" t="s">
        <v>1039</v>
      </c>
      <c r="O122" s="49">
        <v>44350</v>
      </c>
      <c r="P122" s="49">
        <v>44350</v>
      </c>
      <c r="Q122" s="49">
        <v>44380</v>
      </c>
      <c r="R122" s="63" t="s">
        <v>4137</v>
      </c>
    </row>
    <row r="123" spans="1:18" s="50" customFormat="1" ht="27.75" customHeight="1" x14ac:dyDescent="0.25">
      <c r="B123" s="45">
        <v>121</v>
      </c>
      <c r="C123" s="45" t="s">
        <v>3301</v>
      </c>
      <c r="D123" s="46" t="s">
        <v>2886</v>
      </c>
      <c r="E123" s="60" t="s">
        <v>2887</v>
      </c>
      <c r="F123" s="46" t="s">
        <v>2888</v>
      </c>
      <c r="G123" s="46" t="s">
        <v>1049</v>
      </c>
      <c r="H123" s="46" t="s">
        <v>16</v>
      </c>
      <c r="I123" s="46" t="s">
        <v>2889</v>
      </c>
      <c r="J123" s="174" t="s">
        <v>2890</v>
      </c>
      <c r="K123" s="52" t="s">
        <v>2891</v>
      </c>
      <c r="L123" s="46" t="s">
        <v>47</v>
      </c>
      <c r="M123" s="46" t="s">
        <v>1053</v>
      </c>
      <c r="N123" s="48" t="s">
        <v>1039</v>
      </c>
      <c r="O123" s="49">
        <v>44350</v>
      </c>
      <c r="P123" s="49">
        <v>44340</v>
      </c>
      <c r="Q123" s="49">
        <v>44493</v>
      </c>
      <c r="R123" s="63" t="s">
        <v>4137</v>
      </c>
    </row>
    <row r="124" spans="1:18" s="50" customFormat="1" ht="27.75" customHeight="1" x14ac:dyDescent="0.25">
      <c r="B124" s="45">
        <v>122</v>
      </c>
      <c r="C124" s="45" t="s">
        <v>3302</v>
      </c>
      <c r="D124" s="46" t="s">
        <v>2898</v>
      </c>
      <c r="E124" s="60" t="s">
        <v>2892</v>
      </c>
      <c r="F124" s="46" t="s">
        <v>2893</v>
      </c>
      <c r="G124" s="46" t="s">
        <v>1049</v>
      </c>
      <c r="H124" s="46" t="s">
        <v>2894</v>
      </c>
      <c r="I124" s="46" t="s">
        <v>2895</v>
      </c>
      <c r="J124" s="174" t="s">
        <v>2896</v>
      </c>
      <c r="K124" s="52" t="s">
        <v>2897</v>
      </c>
      <c r="L124" s="46" t="s">
        <v>927</v>
      </c>
      <c r="M124" s="46" t="s">
        <v>2852</v>
      </c>
      <c r="N124" s="48" t="s">
        <v>2811</v>
      </c>
      <c r="O124" s="49">
        <v>44350</v>
      </c>
      <c r="P124" s="49">
        <v>44347</v>
      </c>
      <c r="Q124" s="49">
        <v>44359</v>
      </c>
      <c r="R124" s="63" t="s">
        <v>4137</v>
      </c>
    </row>
    <row r="125" spans="1:18" s="50" customFormat="1" ht="27.75" customHeight="1" x14ac:dyDescent="0.25">
      <c r="B125" s="45">
        <v>123</v>
      </c>
      <c r="C125" s="45" t="s">
        <v>3303</v>
      </c>
      <c r="D125" s="46" t="s">
        <v>2899</v>
      </c>
      <c r="E125" s="60" t="s">
        <v>2900</v>
      </c>
      <c r="F125" s="46" t="s">
        <v>2901</v>
      </c>
      <c r="G125" s="46" t="s">
        <v>1049</v>
      </c>
      <c r="H125" s="46" t="s">
        <v>2902</v>
      </c>
      <c r="I125" s="46" t="s">
        <v>2903</v>
      </c>
      <c r="J125" s="174" t="s">
        <v>2904</v>
      </c>
      <c r="K125" s="52" t="s">
        <v>2905</v>
      </c>
      <c r="L125" s="46" t="s">
        <v>927</v>
      </c>
      <c r="M125" s="46" t="s">
        <v>1965</v>
      </c>
      <c r="N125" s="48" t="s">
        <v>1039</v>
      </c>
      <c r="O125" s="49">
        <v>44350</v>
      </c>
      <c r="P125" s="49">
        <v>44350</v>
      </c>
      <c r="Q125" s="49">
        <v>44350</v>
      </c>
      <c r="R125" s="63" t="s">
        <v>4137</v>
      </c>
    </row>
    <row r="126" spans="1:18" s="50" customFormat="1" ht="27.75" customHeight="1" x14ac:dyDescent="0.25">
      <c r="B126" s="45">
        <v>124</v>
      </c>
      <c r="C126" s="45" t="s">
        <v>3304</v>
      </c>
      <c r="D126" s="46" t="s">
        <v>2906</v>
      </c>
      <c r="E126" s="60" t="s">
        <v>2907</v>
      </c>
      <c r="F126" s="46" t="s">
        <v>2908</v>
      </c>
      <c r="G126" s="46" t="s">
        <v>1049</v>
      </c>
      <c r="H126" s="46" t="s">
        <v>2909</v>
      </c>
      <c r="I126" s="46" t="s">
        <v>2910</v>
      </c>
      <c r="J126" s="174" t="s">
        <v>2911</v>
      </c>
      <c r="K126" s="52" t="s">
        <v>2912</v>
      </c>
      <c r="L126" s="46" t="s">
        <v>1580</v>
      </c>
      <c r="M126" s="46" t="s">
        <v>2913</v>
      </c>
      <c r="N126" s="48" t="s">
        <v>1039</v>
      </c>
      <c r="O126" s="49">
        <v>44350</v>
      </c>
      <c r="P126" s="49">
        <v>44321</v>
      </c>
      <c r="Q126" s="49">
        <v>44382</v>
      </c>
      <c r="R126" s="63" t="s">
        <v>4137</v>
      </c>
    </row>
    <row r="127" spans="1:18" s="50" customFormat="1" ht="27.75" customHeight="1" x14ac:dyDescent="0.25">
      <c r="B127" s="45">
        <v>125</v>
      </c>
      <c r="C127" s="45" t="s">
        <v>3305</v>
      </c>
      <c r="D127" s="46" t="s">
        <v>2914</v>
      </c>
      <c r="E127" s="60" t="s">
        <v>2915</v>
      </c>
      <c r="F127" s="46" t="s">
        <v>2336</v>
      </c>
      <c r="G127" s="46" t="s">
        <v>1049</v>
      </c>
      <c r="H127" s="46" t="s">
        <v>128</v>
      </c>
      <c r="I127" s="46" t="s">
        <v>2916</v>
      </c>
      <c r="J127" s="174" t="s">
        <v>2917</v>
      </c>
      <c r="K127" s="52" t="s">
        <v>2918</v>
      </c>
      <c r="L127" s="46" t="s">
        <v>24</v>
      </c>
      <c r="M127" s="46" t="s">
        <v>2866</v>
      </c>
      <c r="N127" s="48" t="s">
        <v>2811</v>
      </c>
      <c r="O127" s="49">
        <v>44350</v>
      </c>
      <c r="P127" s="49">
        <v>44316</v>
      </c>
      <c r="Q127" s="49">
        <v>44377</v>
      </c>
      <c r="R127" s="63" t="s">
        <v>4137</v>
      </c>
    </row>
    <row r="128" spans="1:18" s="50" customFormat="1" ht="27.75" customHeight="1" x14ac:dyDescent="0.25">
      <c r="B128" s="45">
        <v>126</v>
      </c>
      <c r="C128" s="45" t="s">
        <v>3306</v>
      </c>
      <c r="D128" s="46" t="s">
        <v>2919</v>
      </c>
      <c r="E128" s="60" t="s">
        <v>2920</v>
      </c>
      <c r="F128" s="46" t="s">
        <v>2921</v>
      </c>
      <c r="G128" s="46" t="s">
        <v>1049</v>
      </c>
      <c r="H128" s="46" t="s">
        <v>2922</v>
      </c>
      <c r="I128" s="46" t="s">
        <v>2923</v>
      </c>
      <c r="J128" s="174" t="s">
        <v>2924</v>
      </c>
      <c r="K128" s="52" t="s">
        <v>2925</v>
      </c>
      <c r="L128" s="46" t="s">
        <v>927</v>
      </c>
      <c r="M128" s="46" t="s">
        <v>2852</v>
      </c>
      <c r="N128" s="48" t="s">
        <v>2811</v>
      </c>
      <c r="O128" s="49">
        <v>44350</v>
      </c>
      <c r="P128" s="49">
        <v>44341</v>
      </c>
      <c r="Q128" s="49">
        <v>44408</v>
      </c>
      <c r="R128" s="63" t="s">
        <v>4137</v>
      </c>
    </row>
    <row r="129" spans="2:18" s="50" customFormat="1" ht="27.75" customHeight="1" x14ac:dyDescent="0.25">
      <c r="B129" s="45">
        <v>127</v>
      </c>
      <c r="C129" s="45" t="s">
        <v>3307</v>
      </c>
      <c r="D129" s="46" t="s">
        <v>2926</v>
      </c>
      <c r="E129" s="60" t="s">
        <v>2927</v>
      </c>
      <c r="F129" s="46" t="s">
        <v>2928</v>
      </c>
      <c r="G129" s="46" t="s">
        <v>1049</v>
      </c>
      <c r="H129" s="46" t="s">
        <v>2929</v>
      </c>
      <c r="I129" s="46" t="s">
        <v>2930</v>
      </c>
      <c r="J129" s="174" t="s">
        <v>2931</v>
      </c>
      <c r="K129" s="52" t="s">
        <v>2932</v>
      </c>
      <c r="L129" s="46" t="s">
        <v>927</v>
      </c>
      <c r="M129" s="46" t="s">
        <v>1965</v>
      </c>
      <c r="N129" s="48" t="s">
        <v>1039</v>
      </c>
      <c r="O129" s="49">
        <v>44350</v>
      </c>
      <c r="P129" s="49">
        <v>44343</v>
      </c>
      <c r="Q129" s="49">
        <v>44406</v>
      </c>
      <c r="R129" s="63" t="s">
        <v>4137</v>
      </c>
    </row>
    <row r="130" spans="2:18" s="50" customFormat="1" ht="27.75" customHeight="1" x14ac:dyDescent="0.25">
      <c r="B130" s="45">
        <v>128</v>
      </c>
      <c r="C130" s="45" t="s">
        <v>3308</v>
      </c>
      <c r="D130" s="46" t="s">
        <v>2933</v>
      </c>
      <c r="E130" s="60" t="s">
        <v>2934</v>
      </c>
      <c r="F130" s="46" t="s">
        <v>2935</v>
      </c>
      <c r="G130" s="46" t="s">
        <v>1049</v>
      </c>
      <c r="H130" s="46" t="s">
        <v>2936</v>
      </c>
      <c r="I130" s="46" t="s">
        <v>2937</v>
      </c>
      <c r="J130" s="174" t="s">
        <v>2938</v>
      </c>
      <c r="K130" s="52" t="s">
        <v>2939</v>
      </c>
      <c r="L130" s="46" t="s">
        <v>927</v>
      </c>
      <c r="M130" s="46" t="s">
        <v>1965</v>
      </c>
      <c r="N130" s="48" t="s">
        <v>1039</v>
      </c>
      <c r="O130" s="49">
        <v>44350</v>
      </c>
      <c r="P130" s="49">
        <v>44343</v>
      </c>
      <c r="Q130" s="49">
        <v>44406</v>
      </c>
      <c r="R130" s="63" t="s">
        <v>4137</v>
      </c>
    </row>
    <row r="131" spans="2:18" s="50" customFormat="1" ht="27.75" customHeight="1" x14ac:dyDescent="0.25">
      <c r="B131" s="45">
        <v>129</v>
      </c>
      <c r="C131" s="45" t="s">
        <v>3309</v>
      </c>
      <c r="D131" s="46" t="s">
        <v>2940</v>
      </c>
      <c r="E131" s="60" t="s">
        <v>2941</v>
      </c>
      <c r="F131" s="46" t="s">
        <v>2227</v>
      </c>
      <c r="G131" s="46" t="s">
        <v>1049</v>
      </c>
      <c r="H131" s="46" t="s">
        <v>2942</v>
      </c>
      <c r="I131" s="46" t="s">
        <v>2943</v>
      </c>
      <c r="J131" s="174" t="s">
        <v>2944</v>
      </c>
      <c r="K131" s="52" t="s">
        <v>2945</v>
      </c>
      <c r="L131" s="46" t="s">
        <v>1580</v>
      </c>
      <c r="M131" s="46" t="s">
        <v>2837</v>
      </c>
      <c r="N131" s="48" t="s">
        <v>2811</v>
      </c>
      <c r="O131" s="49">
        <v>44350</v>
      </c>
      <c r="P131" s="49">
        <v>44344</v>
      </c>
      <c r="Q131" s="49">
        <v>44405</v>
      </c>
      <c r="R131" s="63" t="s">
        <v>4137</v>
      </c>
    </row>
    <row r="132" spans="2:18" s="50" customFormat="1" ht="27.75" customHeight="1" x14ac:dyDescent="0.25">
      <c r="B132" s="45">
        <v>130</v>
      </c>
      <c r="C132" s="45" t="s">
        <v>3310</v>
      </c>
      <c r="D132" s="46" t="s">
        <v>2946</v>
      </c>
      <c r="E132" s="60" t="s">
        <v>2947</v>
      </c>
      <c r="F132" s="46" t="s">
        <v>2948</v>
      </c>
      <c r="G132" s="46" t="s">
        <v>1049</v>
      </c>
      <c r="H132" s="46" t="s">
        <v>2949</v>
      </c>
      <c r="I132" s="46" t="s">
        <v>2950</v>
      </c>
      <c r="J132" s="174" t="s">
        <v>2951</v>
      </c>
      <c r="K132" s="52" t="s">
        <v>2952</v>
      </c>
      <c r="L132" s="46" t="s">
        <v>927</v>
      </c>
      <c r="M132" s="46" t="s">
        <v>1965</v>
      </c>
      <c r="N132" s="48" t="s">
        <v>1039</v>
      </c>
      <c r="O132" s="49">
        <v>44350</v>
      </c>
      <c r="P132" s="49">
        <v>44349</v>
      </c>
      <c r="Q132" s="49">
        <v>44377</v>
      </c>
      <c r="R132" s="63" t="s">
        <v>4137</v>
      </c>
    </row>
    <row r="133" spans="2:18" s="50" customFormat="1" ht="27.75" customHeight="1" x14ac:dyDescent="0.25">
      <c r="B133" s="45">
        <v>131</v>
      </c>
      <c r="C133" s="45" t="s">
        <v>3311</v>
      </c>
      <c r="D133" s="46" t="s">
        <v>2959</v>
      </c>
      <c r="E133" s="60" t="s">
        <v>2953</v>
      </c>
      <c r="F133" s="46" t="s">
        <v>2954</v>
      </c>
      <c r="G133" s="46" t="s">
        <v>1049</v>
      </c>
      <c r="H133" s="46" t="s">
        <v>2955</v>
      </c>
      <c r="I133" s="46" t="s">
        <v>2956</v>
      </c>
      <c r="J133" s="174" t="s">
        <v>2957</v>
      </c>
      <c r="K133" s="52" t="s">
        <v>2958</v>
      </c>
      <c r="L133" s="46" t="s">
        <v>927</v>
      </c>
      <c r="M133" s="46" t="s">
        <v>2852</v>
      </c>
      <c r="N133" s="48" t="s">
        <v>2811</v>
      </c>
      <c r="O133" s="49">
        <v>44350</v>
      </c>
      <c r="P133" s="49">
        <v>44349</v>
      </c>
      <c r="Q133" s="49">
        <v>44408</v>
      </c>
      <c r="R133" s="63" t="s">
        <v>4137</v>
      </c>
    </row>
    <row r="134" spans="2:18" s="50" customFormat="1" ht="27.75" customHeight="1" x14ac:dyDescent="0.25">
      <c r="B134" s="45">
        <v>132</v>
      </c>
      <c r="C134" s="45" t="s">
        <v>3312</v>
      </c>
      <c r="D134" s="46" t="s">
        <v>2960</v>
      </c>
      <c r="E134" s="60" t="s">
        <v>2961</v>
      </c>
      <c r="F134" s="46" t="s">
        <v>2962</v>
      </c>
      <c r="G134" s="46" t="s">
        <v>1049</v>
      </c>
      <c r="H134" s="46" t="s">
        <v>2963</v>
      </c>
      <c r="I134" s="46" t="s">
        <v>2964</v>
      </c>
      <c r="J134" s="174" t="s">
        <v>2965</v>
      </c>
      <c r="K134" s="52" t="s">
        <v>2966</v>
      </c>
      <c r="L134" s="46" t="s">
        <v>927</v>
      </c>
      <c r="M134" s="46" t="s">
        <v>2967</v>
      </c>
      <c r="N134" s="48" t="s">
        <v>2811</v>
      </c>
      <c r="O134" s="49">
        <v>44350</v>
      </c>
      <c r="P134" s="49">
        <v>44341</v>
      </c>
      <c r="Q134" s="49">
        <v>44380</v>
      </c>
      <c r="R134" s="63" t="s">
        <v>4137</v>
      </c>
    </row>
    <row r="135" spans="2:18" s="50" customFormat="1" ht="27.75" customHeight="1" x14ac:dyDescent="0.25">
      <c r="B135" s="45">
        <v>133</v>
      </c>
      <c r="C135" s="45" t="s">
        <v>3313</v>
      </c>
      <c r="D135" s="46" t="s">
        <v>2977</v>
      </c>
      <c r="E135" s="60" t="s">
        <v>3104</v>
      </c>
      <c r="F135" s="46" t="s">
        <v>3105</v>
      </c>
      <c r="G135" s="46" t="s">
        <v>1049</v>
      </c>
      <c r="H135" s="46" t="s">
        <v>1970</v>
      </c>
      <c r="I135" s="46" t="s">
        <v>3106</v>
      </c>
      <c r="J135" s="174" t="s">
        <v>3107</v>
      </c>
      <c r="K135" s="52">
        <v>82287813755</v>
      </c>
      <c r="L135" s="46" t="s">
        <v>927</v>
      </c>
      <c r="M135" s="46" t="s">
        <v>2852</v>
      </c>
      <c r="N135" s="48" t="s">
        <v>2811</v>
      </c>
      <c r="O135" s="49">
        <v>44350</v>
      </c>
      <c r="P135" s="49">
        <v>44345</v>
      </c>
      <c r="Q135" s="49">
        <v>44368</v>
      </c>
      <c r="R135" s="63" t="s">
        <v>4138</v>
      </c>
    </row>
    <row r="136" spans="2:18" s="50" customFormat="1" ht="27.75" customHeight="1" x14ac:dyDescent="0.25">
      <c r="B136" s="45">
        <v>134</v>
      </c>
      <c r="C136" s="45" t="s">
        <v>3314</v>
      </c>
      <c r="D136" s="46" t="s">
        <v>2968</v>
      </c>
      <c r="E136" s="60" t="s">
        <v>2969</v>
      </c>
      <c r="F136" s="46" t="s">
        <v>2970</v>
      </c>
      <c r="G136" s="46" t="s">
        <v>1049</v>
      </c>
      <c r="H136" s="46" t="s">
        <v>2971</v>
      </c>
      <c r="I136" s="46" t="s">
        <v>2972</v>
      </c>
      <c r="J136" s="174" t="s">
        <v>2973</v>
      </c>
      <c r="K136" s="52" t="s">
        <v>2974</v>
      </c>
      <c r="L136" s="46" t="s">
        <v>2975</v>
      </c>
      <c r="M136" s="46" t="s">
        <v>2976</v>
      </c>
      <c r="N136" s="48" t="s">
        <v>1039</v>
      </c>
      <c r="O136" s="49">
        <v>44350</v>
      </c>
      <c r="P136" s="49">
        <v>44350</v>
      </c>
      <c r="Q136" s="49">
        <v>44380</v>
      </c>
      <c r="R136" s="63" t="s">
        <v>4138</v>
      </c>
    </row>
    <row r="137" spans="2:18" s="50" customFormat="1" ht="27.75" customHeight="1" x14ac:dyDescent="0.25">
      <c r="B137" s="45">
        <v>135</v>
      </c>
      <c r="C137" s="45" t="s">
        <v>3315</v>
      </c>
      <c r="D137" s="46" t="s">
        <v>2978</v>
      </c>
      <c r="E137" s="60" t="s">
        <v>2979</v>
      </c>
      <c r="F137" s="46" t="s">
        <v>2980</v>
      </c>
      <c r="G137" s="46" t="s">
        <v>1049</v>
      </c>
      <c r="H137" s="46" t="s">
        <v>2981</v>
      </c>
      <c r="I137" s="46" t="s">
        <v>2982</v>
      </c>
      <c r="J137" s="174" t="s">
        <v>2983</v>
      </c>
      <c r="K137" s="52" t="s">
        <v>2984</v>
      </c>
      <c r="L137" s="46" t="s">
        <v>927</v>
      </c>
      <c r="M137" s="46" t="s">
        <v>1965</v>
      </c>
      <c r="N137" s="48" t="s">
        <v>1039</v>
      </c>
      <c r="O137" s="49">
        <v>44350</v>
      </c>
      <c r="P137" s="49">
        <v>44341</v>
      </c>
      <c r="Q137" s="49">
        <v>44376</v>
      </c>
      <c r="R137" s="63" t="s">
        <v>4138</v>
      </c>
    </row>
    <row r="138" spans="2:18" s="50" customFormat="1" ht="27.75" customHeight="1" x14ac:dyDescent="0.25">
      <c r="B138" s="45">
        <v>136</v>
      </c>
      <c r="C138" s="45" t="s">
        <v>3316</v>
      </c>
      <c r="D138" s="46" t="s">
        <v>2985</v>
      </c>
      <c r="E138" s="60" t="s">
        <v>3108</v>
      </c>
      <c r="F138" s="46" t="s">
        <v>3109</v>
      </c>
      <c r="G138" s="46" t="s">
        <v>1049</v>
      </c>
      <c r="H138" s="46" t="s">
        <v>1970</v>
      </c>
      <c r="I138" s="46" t="s">
        <v>3110</v>
      </c>
      <c r="J138" s="174" t="s">
        <v>3111</v>
      </c>
      <c r="K138" s="52" t="s">
        <v>3112</v>
      </c>
      <c r="L138" s="46" t="s">
        <v>927</v>
      </c>
      <c r="M138" s="46" t="s">
        <v>1965</v>
      </c>
      <c r="N138" s="48" t="s">
        <v>1039</v>
      </c>
      <c r="O138" s="49">
        <v>44350</v>
      </c>
      <c r="P138" s="49">
        <v>44345</v>
      </c>
      <c r="Q138" s="49">
        <v>44368</v>
      </c>
      <c r="R138" s="63" t="s">
        <v>4138</v>
      </c>
    </row>
    <row r="139" spans="2:18" s="312" customFormat="1" ht="27.75" customHeight="1" x14ac:dyDescent="0.25">
      <c r="B139" s="313">
        <v>137</v>
      </c>
      <c r="C139" s="313" t="s">
        <v>3317</v>
      </c>
      <c r="D139" s="314" t="s">
        <v>2986</v>
      </c>
      <c r="E139" s="315" t="s">
        <v>4125</v>
      </c>
      <c r="F139" s="314" t="s">
        <v>4126</v>
      </c>
      <c r="G139" s="314" t="s">
        <v>1049</v>
      </c>
      <c r="H139" s="314" t="s">
        <v>4127</v>
      </c>
      <c r="I139" s="314"/>
      <c r="J139" s="316" t="s">
        <v>4128</v>
      </c>
      <c r="K139" s="317">
        <v>0</v>
      </c>
      <c r="L139" s="314"/>
      <c r="M139" s="314"/>
      <c r="N139" s="318"/>
      <c r="O139" s="319">
        <v>44354</v>
      </c>
      <c r="P139" s="319"/>
      <c r="Q139" s="319"/>
      <c r="R139" s="320" t="s">
        <v>4129</v>
      </c>
    </row>
    <row r="140" spans="2:18" s="312" customFormat="1" ht="27.75" customHeight="1" x14ac:dyDescent="0.25">
      <c r="B140" s="313">
        <v>138</v>
      </c>
      <c r="C140" s="313" t="s">
        <v>3318</v>
      </c>
      <c r="D140" s="314" t="s">
        <v>2987</v>
      </c>
      <c r="E140" s="315" t="s">
        <v>4151</v>
      </c>
      <c r="F140" s="314" t="s">
        <v>4152</v>
      </c>
      <c r="G140" s="314" t="s">
        <v>1049</v>
      </c>
      <c r="H140" s="314" t="s">
        <v>4153</v>
      </c>
      <c r="I140" s="314"/>
      <c r="J140" s="316" t="s">
        <v>4154</v>
      </c>
      <c r="K140" s="317">
        <v>0</v>
      </c>
      <c r="L140" s="314"/>
      <c r="M140" s="314"/>
      <c r="N140" s="318"/>
      <c r="O140" s="319">
        <v>44357</v>
      </c>
      <c r="P140" s="319"/>
      <c r="Q140" s="319"/>
      <c r="R140" s="320" t="s">
        <v>4129</v>
      </c>
    </row>
    <row r="141" spans="2:18" s="50" customFormat="1" ht="27.75" customHeight="1" x14ac:dyDescent="0.25">
      <c r="B141" s="45">
        <v>139</v>
      </c>
      <c r="C141" s="45" t="s">
        <v>3319</v>
      </c>
      <c r="D141" s="46" t="s">
        <v>2988</v>
      </c>
      <c r="E141" s="60" t="s">
        <v>2989</v>
      </c>
      <c r="F141" s="46" t="s">
        <v>1251</v>
      </c>
      <c r="G141" s="46" t="s">
        <v>1049</v>
      </c>
      <c r="H141" s="46" t="s">
        <v>2990</v>
      </c>
      <c r="I141" s="46" t="s">
        <v>2991</v>
      </c>
      <c r="J141" s="174" t="s">
        <v>2992</v>
      </c>
      <c r="K141" s="52" t="s">
        <v>2993</v>
      </c>
      <c r="L141" s="46" t="s">
        <v>927</v>
      </c>
      <c r="M141" s="46" t="s">
        <v>2852</v>
      </c>
      <c r="N141" s="48" t="s">
        <v>1039</v>
      </c>
      <c r="O141" s="49">
        <v>44362</v>
      </c>
      <c r="P141" s="49">
        <v>44357</v>
      </c>
      <c r="Q141" s="49">
        <v>44361</v>
      </c>
      <c r="R141" s="63" t="s">
        <v>4138</v>
      </c>
    </row>
    <row r="142" spans="2:18" s="50" customFormat="1" ht="27.75" customHeight="1" x14ac:dyDescent="0.25">
      <c r="B142" s="45">
        <v>140</v>
      </c>
      <c r="C142" s="45" t="s">
        <v>3320</v>
      </c>
      <c r="D142" s="46" t="s">
        <v>2994</v>
      </c>
      <c r="E142" s="60" t="s">
        <v>2995</v>
      </c>
      <c r="F142" s="46" t="s">
        <v>1525</v>
      </c>
      <c r="G142" s="46" t="s">
        <v>1049</v>
      </c>
      <c r="H142" s="46" t="s">
        <v>2582</v>
      </c>
      <c r="I142" s="46" t="s">
        <v>2996</v>
      </c>
      <c r="J142" s="174" t="s">
        <v>2997</v>
      </c>
      <c r="K142" s="52" t="s">
        <v>2998</v>
      </c>
      <c r="L142" s="46" t="s">
        <v>927</v>
      </c>
      <c r="M142" s="46" t="s">
        <v>2999</v>
      </c>
      <c r="N142" s="48" t="s">
        <v>1039</v>
      </c>
      <c r="O142" s="49">
        <v>44364</v>
      </c>
      <c r="P142" s="49">
        <v>44354</v>
      </c>
      <c r="Q142" s="49">
        <v>44384</v>
      </c>
      <c r="R142" s="63" t="s">
        <v>4138</v>
      </c>
    </row>
    <row r="143" spans="2:18" s="50" customFormat="1" ht="27.75" customHeight="1" x14ac:dyDescent="0.25">
      <c r="B143" s="45">
        <v>141</v>
      </c>
      <c r="C143" s="45" t="s">
        <v>3321</v>
      </c>
      <c r="D143" s="46" t="s">
        <v>3000</v>
      </c>
      <c r="E143" s="60" t="s">
        <v>3001</v>
      </c>
      <c r="F143" s="46" t="s">
        <v>3002</v>
      </c>
      <c r="G143" s="46" t="s">
        <v>1049</v>
      </c>
      <c r="H143" s="46" t="s">
        <v>3003</v>
      </c>
      <c r="I143" s="46" t="s">
        <v>3004</v>
      </c>
      <c r="J143" s="174" t="s">
        <v>3005</v>
      </c>
      <c r="K143" s="52" t="s">
        <v>3006</v>
      </c>
      <c r="L143" s="46" t="s">
        <v>927</v>
      </c>
      <c r="M143" s="46" t="s">
        <v>2802</v>
      </c>
      <c r="N143" s="48" t="s">
        <v>1039</v>
      </c>
      <c r="O143" s="49">
        <v>44364</v>
      </c>
      <c r="P143" s="49">
        <v>44356</v>
      </c>
      <c r="Q143" s="49">
        <v>44386</v>
      </c>
      <c r="R143" s="63" t="s">
        <v>4138</v>
      </c>
    </row>
    <row r="144" spans="2:18" s="50" customFormat="1" ht="27.75" customHeight="1" x14ac:dyDescent="0.25">
      <c r="B144" s="45">
        <v>142</v>
      </c>
      <c r="C144" s="45" t="s">
        <v>3322</v>
      </c>
      <c r="D144" s="46" t="s">
        <v>3007</v>
      </c>
      <c r="E144" s="60" t="s">
        <v>3075</v>
      </c>
      <c r="F144" s="46" t="s">
        <v>3076</v>
      </c>
      <c r="G144" s="46" t="s">
        <v>1049</v>
      </c>
      <c r="H144" s="46" t="s">
        <v>3077</v>
      </c>
      <c r="I144" s="46" t="s">
        <v>3078</v>
      </c>
      <c r="J144" s="174" t="s">
        <v>3079</v>
      </c>
      <c r="K144" s="52" t="s">
        <v>3080</v>
      </c>
      <c r="L144" s="46" t="s">
        <v>927</v>
      </c>
      <c r="M144" s="46" t="s">
        <v>3017</v>
      </c>
      <c r="N144" s="48" t="s">
        <v>1039</v>
      </c>
      <c r="O144" s="49">
        <v>44364</v>
      </c>
      <c r="P144" s="49">
        <v>44358</v>
      </c>
      <c r="Q144" s="49">
        <v>44408</v>
      </c>
      <c r="R144" s="63" t="s">
        <v>4138</v>
      </c>
    </row>
    <row r="145" spans="1:18" s="50" customFormat="1" ht="27.75" customHeight="1" x14ac:dyDescent="0.25">
      <c r="B145" s="45">
        <v>143</v>
      </c>
      <c r="C145" s="45" t="s">
        <v>3323</v>
      </c>
      <c r="D145" s="46" t="s">
        <v>3008</v>
      </c>
      <c r="E145" s="60" t="s">
        <v>3011</v>
      </c>
      <c r="F145" s="46" t="s">
        <v>3012</v>
      </c>
      <c r="G145" s="46" t="s">
        <v>1049</v>
      </c>
      <c r="H145" s="46" t="s">
        <v>3013</v>
      </c>
      <c r="I145" s="46" t="s">
        <v>3014</v>
      </c>
      <c r="J145" s="174" t="s">
        <v>3015</v>
      </c>
      <c r="K145" s="52" t="s">
        <v>3016</v>
      </c>
      <c r="L145" s="46" t="s">
        <v>927</v>
      </c>
      <c r="M145" s="46" t="s">
        <v>3017</v>
      </c>
      <c r="N145" s="48" t="s">
        <v>1039</v>
      </c>
      <c r="O145" s="49">
        <v>44364</v>
      </c>
      <c r="P145" s="49">
        <v>44358</v>
      </c>
      <c r="Q145" s="49">
        <v>44408</v>
      </c>
      <c r="R145" s="63" t="s">
        <v>4138</v>
      </c>
    </row>
    <row r="146" spans="1:18" s="50" customFormat="1" ht="27.75" customHeight="1" x14ac:dyDescent="0.25">
      <c r="B146" s="45">
        <v>144</v>
      </c>
      <c r="C146" s="45" t="s">
        <v>3324</v>
      </c>
      <c r="D146" s="46" t="s">
        <v>3009</v>
      </c>
      <c r="E146" s="60" t="s">
        <v>3113</v>
      </c>
      <c r="F146" s="46" t="s">
        <v>3114</v>
      </c>
      <c r="G146" s="46" t="s">
        <v>1049</v>
      </c>
      <c r="H146" s="46" t="s">
        <v>3115</v>
      </c>
      <c r="I146" s="46" t="s">
        <v>3116</v>
      </c>
      <c r="J146" s="174" t="s">
        <v>3117</v>
      </c>
      <c r="K146" s="52" t="s">
        <v>3118</v>
      </c>
      <c r="L146" s="46" t="s">
        <v>927</v>
      </c>
      <c r="M146" s="46" t="s">
        <v>2852</v>
      </c>
      <c r="N146" s="48" t="s">
        <v>1039</v>
      </c>
      <c r="O146" s="49">
        <v>44364</v>
      </c>
      <c r="P146" s="49">
        <v>44364</v>
      </c>
      <c r="Q146" s="49">
        <v>44364</v>
      </c>
      <c r="R146" s="63" t="s">
        <v>4138</v>
      </c>
    </row>
    <row r="147" spans="1:18" s="50" customFormat="1" ht="27.75" customHeight="1" x14ac:dyDescent="0.25">
      <c r="A147" s="50" t="s">
        <v>946</v>
      </c>
      <c r="B147" s="45">
        <v>145</v>
      </c>
      <c r="C147" s="45" t="s">
        <v>3325</v>
      </c>
      <c r="D147" s="46" t="s">
        <v>3010</v>
      </c>
      <c r="E147" s="60" t="s">
        <v>3081</v>
      </c>
      <c r="F147" s="46" t="s">
        <v>3082</v>
      </c>
      <c r="G147" s="46" t="s">
        <v>1049</v>
      </c>
      <c r="H147" s="46" t="s">
        <v>3083</v>
      </c>
      <c r="I147" s="46" t="s">
        <v>3084</v>
      </c>
      <c r="J147" s="174" t="s">
        <v>3085</v>
      </c>
      <c r="K147" s="52" t="s">
        <v>3086</v>
      </c>
      <c r="L147" s="46" t="s">
        <v>927</v>
      </c>
      <c r="M147" s="46" t="s">
        <v>3037</v>
      </c>
      <c r="N147" s="48" t="s">
        <v>1039</v>
      </c>
      <c r="O147" s="49">
        <v>44364</v>
      </c>
      <c r="P147" s="49">
        <v>44361</v>
      </c>
      <c r="Q147" s="49">
        <v>44375</v>
      </c>
      <c r="R147" s="63" t="s">
        <v>4138</v>
      </c>
    </row>
    <row r="148" spans="1:18" s="50" customFormat="1" ht="27.75" customHeight="1" x14ac:dyDescent="0.25">
      <c r="B148" s="45">
        <v>146</v>
      </c>
      <c r="C148" s="45" t="s">
        <v>3326</v>
      </c>
      <c r="D148" s="46" t="s">
        <v>3018</v>
      </c>
      <c r="E148" s="60" t="s">
        <v>3021</v>
      </c>
      <c r="F148" s="46" t="s">
        <v>3022</v>
      </c>
      <c r="G148" s="46" t="s">
        <v>1049</v>
      </c>
      <c r="H148" s="46" t="s">
        <v>2949</v>
      </c>
      <c r="I148" s="46" t="s">
        <v>3023</v>
      </c>
      <c r="J148" s="174" t="s">
        <v>3024</v>
      </c>
      <c r="K148" s="52" t="s">
        <v>3025</v>
      </c>
      <c r="L148" s="46" t="s">
        <v>927</v>
      </c>
      <c r="M148" s="46" t="s">
        <v>2852</v>
      </c>
      <c r="N148" s="48" t="s">
        <v>1039</v>
      </c>
      <c r="O148" s="49">
        <v>44364</v>
      </c>
      <c r="P148" s="49">
        <v>44343</v>
      </c>
      <c r="Q148" s="49">
        <v>44406</v>
      </c>
      <c r="R148" s="63" t="s">
        <v>4138</v>
      </c>
    </row>
    <row r="149" spans="1:18" s="50" customFormat="1" ht="27.75" customHeight="1" x14ac:dyDescent="0.25">
      <c r="B149" s="45">
        <v>147</v>
      </c>
      <c r="C149" s="45" t="s">
        <v>3327</v>
      </c>
      <c r="D149" s="46" t="s">
        <v>3019</v>
      </c>
      <c r="E149" s="60" t="s">
        <v>3026</v>
      </c>
      <c r="F149" s="46" t="s">
        <v>3027</v>
      </c>
      <c r="G149" s="46" t="s">
        <v>1049</v>
      </c>
      <c r="H149" s="46" t="s">
        <v>2856</v>
      </c>
      <c r="I149" s="46" t="s">
        <v>3028</v>
      </c>
      <c r="J149" s="174" t="s">
        <v>3029</v>
      </c>
      <c r="K149" s="52" t="s">
        <v>3030</v>
      </c>
      <c r="L149" s="46" t="s">
        <v>927</v>
      </c>
      <c r="M149" s="46" t="s">
        <v>2852</v>
      </c>
      <c r="N149" s="48" t="s">
        <v>1039</v>
      </c>
      <c r="O149" s="49">
        <v>44364</v>
      </c>
      <c r="P149" s="49">
        <v>44352</v>
      </c>
      <c r="Q149" s="49">
        <v>44407</v>
      </c>
      <c r="R149" s="63" t="s">
        <v>4138</v>
      </c>
    </row>
    <row r="150" spans="1:18" s="50" customFormat="1" ht="27.75" customHeight="1" x14ac:dyDescent="0.25">
      <c r="B150" s="45">
        <v>148</v>
      </c>
      <c r="C150" s="45" t="s">
        <v>3328</v>
      </c>
      <c r="D150" s="46" t="s">
        <v>3020</v>
      </c>
      <c r="E150" s="60" t="s">
        <v>3031</v>
      </c>
      <c r="F150" s="46" t="s">
        <v>3032</v>
      </c>
      <c r="G150" s="46" t="s">
        <v>1049</v>
      </c>
      <c r="H150" s="46" t="s">
        <v>3033</v>
      </c>
      <c r="I150" s="46" t="s">
        <v>3034</v>
      </c>
      <c r="J150" s="174" t="s">
        <v>3035</v>
      </c>
      <c r="K150" s="52" t="s">
        <v>3036</v>
      </c>
      <c r="L150" s="46" t="s">
        <v>927</v>
      </c>
      <c r="M150" s="46" t="s">
        <v>3037</v>
      </c>
      <c r="N150" s="48" t="s">
        <v>1039</v>
      </c>
      <c r="O150" s="49">
        <v>44364</v>
      </c>
      <c r="P150" s="49">
        <v>44350</v>
      </c>
      <c r="Q150" s="49">
        <v>44377</v>
      </c>
      <c r="R150" s="63" t="s">
        <v>4138</v>
      </c>
    </row>
    <row r="151" spans="1:18" s="50" customFormat="1" ht="27.75" customHeight="1" x14ac:dyDescent="0.25">
      <c r="B151" s="45">
        <v>149</v>
      </c>
      <c r="C151" s="45" t="s">
        <v>3329</v>
      </c>
      <c r="D151" s="46" t="s">
        <v>3038</v>
      </c>
      <c r="E151" s="60" t="s">
        <v>3093</v>
      </c>
      <c r="F151" s="46" t="s">
        <v>2554</v>
      </c>
      <c r="G151" s="46" t="s">
        <v>1049</v>
      </c>
      <c r="H151" s="46" t="s">
        <v>3094</v>
      </c>
      <c r="I151" s="46" t="s">
        <v>3095</v>
      </c>
      <c r="J151" s="174" t="s">
        <v>3096</v>
      </c>
      <c r="K151" s="52" t="s">
        <v>3097</v>
      </c>
      <c r="L151" s="46" t="s">
        <v>927</v>
      </c>
      <c r="M151" s="46" t="s">
        <v>2852</v>
      </c>
      <c r="N151" s="48" t="s">
        <v>1039</v>
      </c>
      <c r="O151" s="49">
        <v>44364</v>
      </c>
      <c r="P151" s="49">
        <v>44341</v>
      </c>
      <c r="Q151" s="49">
        <v>44406</v>
      </c>
      <c r="R151" s="63" t="s">
        <v>4138</v>
      </c>
    </row>
    <row r="152" spans="1:18" s="50" customFormat="1" ht="27.75" customHeight="1" x14ac:dyDescent="0.25">
      <c r="B152" s="45">
        <v>150</v>
      </c>
      <c r="C152" s="45" t="s">
        <v>3330</v>
      </c>
      <c r="D152" s="46" t="s">
        <v>3039</v>
      </c>
      <c r="E152" s="60" t="s">
        <v>3098</v>
      </c>
      <c r="F152" s="46" t="s">
        <v>3099</v>
      </c>
      <c r="G152" s="46" t="s">
        <v>1049</v>
      </c>
      <c r="H152" s="46" t="s">
        <v>1978</v>
      </c>
      <c r="I152" s="46" t="s">
        <v>3100</v>
      </c>
      <c r="J152" s="174" t="s">
        <v>3101</v>
      </c>
      <c r="K152" s="52" t="s">
        <v>3102</v>
      </c>
      <c r="L152" s="46" t="s">
        <v>927</v>
      </c>
      <c r="M152" s="46" t="s">
        <v>3103</v>
      </c>
      <c r="N152" s="48" t="s">
        <v>1039</v>
      </c>
      <c r="O152" s="49">
        <v>44364</v>
      </c>
      <c r="P152" s="49">
        <v>44352</v>
      </c>
      <c r="Q152" s="49">
        <v>44382</v>
      </c>
      <c r="R152" s="63" t="s">
        <v>4138</v>
      </c>
    </row>
    <row r="153" spans="1:18" s="50" customFormat="1" ht="27.75" customHeight="1" x14ac:dyDescent="0.25">
      <c r="B153" s="45">
        <v>151</v>
      </c>
      <c r="C153" s="45" t="s">
        <v>3331</v>
      </c>
      <c r="D153" s="46" t="s">
        <v>3040</v>
      </c>
      <c r="E153" s="60" t="s">
        <v>3047</v>
      </c>
      <c r="F153" s="46" t="s">
        <v>2227</v>
      </c>
      <c r="G153" s="46" t="s">
        <v>1049</v>
      </c>
      <c r="H153" s="46" t="s">
        <v>3048</v>
      </c>
      <c r="I153" s="46" t="s">
        <v>3049</v>
      </c>
      <c r="J153" s="174" t="s">
        <v>760</v>
      </c>
      <c r="K153" s="52" t="s">
        <v>3050</v>
      </c>
      <c r="L153" s="46" t="s">
        <v>3051</v>
      </c>
      <c r="M153" s="46" t="s">
        <v>3052</v>
      </c>
      <c r="N153" s="48" t="s">
        <v>1039</v>
      </c>
      <c r="O153" s="49">
        <v>44364</v>
      </c>
      <c r="P153" s="49">
        <v>44361</v>
      </c>
      <c r="Q153" s="49">
        <v>44363</v>
      </c>
      <c r="R153" s="63" t="s">
        <v>4139</v>
      </c>
    </row>
    <row r="154" spans="1:18" s="50" customFormat="1" ht="27.75" customHeight="1" x14ac:dyDescent="0.25">
      <c r="B154" s="45">
        <v>152</v>
      </c>
      <c r="C154" s="45" t="s">
        <v>3332</v>
      </c>
      <c r="D154" s="46" t="s">
        <v>3041</v>
      </c>
      <c r="E154" s="60" t="s">
        <v>3064</v>
      </c>
      <c r="F154" s="46" t="s">
        <v>1122</v>
      </c>
      <c r="G154" s="46" t="s">
        <v>1049</v>
      </c>
      <c r="H154" s="46" t="s">
        <v>3065</v>
      </c>
      <c r="I154" s="46" t="s">
        <v>3066</v>
      </c>
      <c r="J154" s="174" t="s">
        <v>3067</v>
      </c>
      <c r="K154" s="52" t="s">
        <v>3068</v>
      </c>
      <c r="L154" s="46" t="s">
        <v>927</v>
      </c>
      <c r="M154" s="46" t="s">
        <v>2852</v>
      </c>
      <c r="N154" s="48" t="s">
        <v>1039</v>
      </c>
      <c r="O154" s="49">
        <v>44364</v>
      </c>
      <c r="P154" s="49">
        <v>44345</v>
      </c>
      <c r="Q154" s="49">
        <v>44377</v>
      </c>
      <c r="R154" s="63" t="s">
        <v>4139</v>
      </c>
    </row>
    <row r="155" spans="1:18" s="50" customFormat="1" ht="27.75" customHeight="1" x14ac:dyDescent="0.25">
      <c r="B155" s="45">
        <v>153</v>
      </c>
      <c r="C155" s="45" t="s">
        <v>3333</v>
      </c>
      <c r="D155" s="46" t="s">
        <v>3042</v>
      </c>
      <c r="E155" s="60" t="s">
        <v>3069</v>
      </c>
      <c r="F155" s="46" t="s">
        <v>3070</v>
      </c>
      <c r="G155" s="46" t="s">
        <v>1049</v>
      </c>
      <c r="H155" s="46" t="s">
        <v>3071</v>
      </c>
      <c r="I155" s="46" t="s">
        <v>3072</v>
      </c>
      <c r="J155" s="174" t="s">
        <v>3073</v>
      </c>
      <c r="K155" s="52" t="s">
        <v>3074</v>
      </c>
      <c r="L155" s="46" t="s">
        <v>927</v>
      </c>
      <c r="M155" s="46" t="s">
        <v>3037</v>
      </c>
      <c r="N155" s="48" t="s">
        <v>1039</v>
      </c>
      <c r="O155" s="49">
        <v>44364</v>
      </c>
      <c r="P155" s="49">
        <v>44356</v>
      </c>
      <c r="Q155" s="49">
        <v>44386</v>
      </c>
      <c r="R155" s="63" t="s">
        <v>4139</v>
      </c>
    </row>
    <row r="156" spans="1:18" s="50" customFormat="1" ht="27.75" customHeight="1" x14ac:dyDescent="0.25">
      <c r="B156" s="45">
        <v>154</v>
      </c>
      <c r="C156" s="45" t="s">
        <v>3334</v>
      </c>
      <c r="D156" s="46" t="s">
        <v>3043</v>
      </c>
      <c r="E156" s="60" t="s">
        <v>3053</v>
      </c>
      <c r="F156" s="46" t="s">
        <v>3054</v>
      </c>
      <c r="G156" s="46" t="s">
        <v>1049</v>
      </c>
      <c r="H156" s="46" t="s">
        <v>3055</v>
      </c>
      <c r="I156" s="46" t="s">
        <v>3056</v>
      </c>
      <c r="J156" s="174" t="s">
        <v>3057</v>
      </c>
      <c r="K156" s="52" t="s">
        <v>3058</v>
      </c>
      <c r="L156" s="46" t="s">
        <v>927</v>
      </c>
      <c r="M156" s="46" t="s">
        <v>2852</v>
      </c>
      <c r="N156" s="48" t="s">
        <v>1039</v>
      </c>
      <c r="O156" s="49">
        <v>44364</v>
      </c>
      <c r="P156" s="49">
        <v>44341</v>
      </c>
      <c r="Q156" s="49">
        <v>44372</v>
      </c>
      <c r="R156" s="63" t="s">
        <v>4139</v>
      </c>
    </row>
    <row r="157" spans="1:18" s="50" customFormat="1" ht="27.75" customHeight="1" x14ac:dyDescent="0.25">
      <c r="B157" s="45">
        <v>155</v>
      </c>
      <c r="C157" s="45" t="s">
        <v>3335</v>
      </c>
      <c r="D157" s="46" t="s">
        <v>3044</v>
      </c>
      <c r="E157" s="60" t="s">
        <v>3059</v>
      </c>
      <c r="F157" s="46" t="s">
        <v>3060</v>
      </c>
      <c r="G157" s="46" t="s">
        <v>1049</v>
      </c>
      <c r="H157" s="46" t="s">
        <v>2180</v>
      </c>
      <c r="I157" s="46" t="s">
        <v>3061</v>
      </c>
      <c r="J157" s="174" t="s">
        <v>3062</v>
      </c>
      <c r="K157" s="52" t="s">
        <v>3063</v>
      </c>
      <c r="L157" s="46" t="s">
        <v>927</v>
      </c>
      <c r="M157" s="46" t="s">
        <v>2852</v>
      </c>
      <c r="N157" s="48" t="s">
        <v>1039</v>
      </c>
      <c r="O157" s="49">
        <v>44364</v>
      </c>
      <c r="P157" s="49">
        <v>44345</v>
      </c>
      <c r="Q157" s="49">
        <v>44377</v>
      </c>
      <c r="R157" s="63" t="s">
        <v>4139</v>
      </c>
    </row>
    <row r="158" spans="1:18" s="50" customFormat="1" ht="27.75" customHeight="1" x14ac:dyDescent="0.25">
      <c r="B158" s="45">
        <v>156</v>
      </c>
      <c r="C158" s="45" t="s">
        <v>3336</v>
      </c>
      <c r="D158" s="46" t="s">
        <v>3045</v>
      </c>
      <c r="E158" s="60" t="s">
        <v>3119</v>
      </c>
      <c r="F158" s="46" t="s">
        <v>2908</v>
      </c>
      <c r="G158" s="46" t="s">
        <v>1049</v>
      </c>
      <c r="H158" s="46" t="s">
        <v>3120</v>
      </c>
      <c r="I158" s="46" t="s">
        <v>3121</v>
      </c>
      <c r="J158" s="174" t="s">
        <v>3122</v>
      </c>
      <c r="K158" s="52" t="s">
        <v>3123</v>
      </c>
      <c r="L158" s="46" t="s">
        <v>927</v>
      </c>
      <c r="M158" s="46" t="s">
        <v>2852</v>
      </c>
      <c r="N158" s="48" t="s">
        <v>1039</v>
      </c>
      <c r="O158" s="49">
        <v>44364</v>
      </c>
      <c r="P158" s="49">
        <v>44359</v>
      </c>
      <c r="Q158" s="49">
        <v>44390</v>
      </c>
      <c r="R158" s="63" t="s">
        <v>4139</v>
      </c>
    </row>
    <row r="159" spans="1:18" s="50" customFormat="1" ht="27.75" customHeight="1" x14ac:dyDescent="0.25">
      <c r="B159" s="45">
        <v>157</v>
      </c>
      <c r="C159" s="45" t="s">
        <v>3337</v>
      </c>
      <c r="D159" s="46" t="s">
        <v>3046</v>
      </c>
      <c r="E159" s="60" t="s">
        <v>3124</v>
      </c>
      <c r="F159" s="46" t="s">
        <v>3125</v>
      </c>
      <c r="G159" s="46" t="s">
        <v>1049</v>
      </c>
      <c r="H159" s="46" t="s">
        <v>3126</v>
      </c>
      <c r="I159" s="46" t="s">
        <v>3127</v>
      </c>
      <c r="J159" s="174" t="s">
        <v>3128</v>
      </c>
      <c r="K159" s="52" t="s">
        <v>3129</v>
      </c>
      <c r="L159" s="46" t="s">
        <v>927</v>
      </c>
      <c r="M159" s="46" t="s">
        <v>3037</v>
      </c>
      <c r="N159" s="48" t="s">
        <v>1039</v>
      </c>
      <c r="O159" s="49">
        <v>44364</v>
      </c>
      <c r="P159" s="49">
        <v>44357</v>
      </c>
      <c r="Q159" s="49">
        <v>44377</v>
      </c>
      <c r="R159" s="63" t="s">
        <v>4139</v>
      </c>
    </row>
    <row r="160" spans="1:18" s="50" customFormat="1" ht="27.75" customHeight="1" x14ac:dyDescent="0.25">
      <c r="B160" s="45">
        <v>158</v>
      </c>
      <c r="C160" s="45" t="s">
        <v>3338</v>
      </c>
      <c r="D160" s="46" t="s">
        <v>3087</v>
      </c>
      <c r="E160" s="60" t="s">
        <v>3088</v>
      </c>
      <c r="F160" s="46" t="s">
        <v>3076</v>
      </c>
      <c r="G160" s="46" t="s">
        <v>1049</v>
      </c>
      <c r="H160" s="46" t="s">
        <v>3089</v>
      </c>
      <c r="I160" s="46" t="s">
        <v>3090</v>
      </c>
      <c r="J160" s="174" t="s">
        <v>3091</v>
      </c>
      <c r="K160" s="52" t="s">
        <v>3092</v>
      </c>
      <c r="L160" s="46" t="s">
        <v>927</v>
      </c>
      <c r="M160" s="46" t="s">
        <v>2852</v>
      </c>
      <c r="N160" s="48" t="s">
        <v>1039</v>
      </c>
      <c r="O160" s="49">
        <v>44365</v>
      </c>
      <c r="P160" s="49">
        <v>44341</v>
      </c>
      <c r="Q160" s="49">
        <v>44406</v>
      </c>
      <c r="R160" s="63" t="s">
        <v>4139</v>
      </c>
    </row>
    <row r="161" spans="1:18" s="50" customFormat="1" ht="27.75" customHeight="1" x14ac:dyDescent="0.25">
      <c r="B161" s="45">
        <v>159</v>
      </c>
      <c r="C161" s="45" t="s">
        <v>3339</v>
      </c>
      <c r="D161" s="46" t="s">
        <v>3135</v>
      </c>
      <c r="E161" s="60" t="s">
        <v>3130</v>
      </c>
      <c r="F161" s="46" t="s">
        <v>946</v>
      </c>
      <c r="G161" s="46" t="s">
        <v>1049</v>
      </c>
      <c r="H161" s="46" t="s">
        <v>3131</v>
      </c>
      <c r="I161" s="46" t="s">
        <v>3132</v>
      </c>
      <c r="J161" s="174" t="s">
        <v>3133</v>
      </c>
      <c r="K161" s="52" t="s">
        <v>3134</v>
      </c>
      <c r="L161" s="46" t="s">
        <v>927</v>
      </c>
      <c r="M161" s="46" t="s">
        <v>2852</v>
      </c>
      <c r="N161" s="48" t="s">
        <v>1039</v>
      </c>
      <c r="O161" s="49">
        <v>44365</v>
      </c>
      <c r="P161" s="49">
        <v>44316</v>
      </c>
      <c r="Q161" s="49">
        <v>44406</v>
      </c>
      <c r="R161" s="63" t="s">
        <v>4139</v>
      </c>
    </row>
    <row r="162" spans="1:18" s="50" customFormat="1" ht="27.75" customHeight="1" x14ac:dyDescent="0.25">
      <c r="B162" s="45">
        <v>160</v>
      </c>
      <c r="C162" s="45" t="s">
        <v>3340</v>
      </c>
      <c r="D162" s="46" t="s">
        <v>3136</v>
      </c>
      <c r="E162" s="60" t="s">
        <v>3137</v>
      </c>
      <c r="F162" s="46" t="s">
        <v>3138</v>
      </c>
      <c r="G162" s="46" t="s">
        <v>1049</v>
      </c>
      <c r="H162" s="46" t="s">
        <v>3139</v>
      </c>
      <c r="I162" s="46" t="s">
        <v>3140</v>
      </c>
      <c r="J162" s="174" t="s">
        <v>3141</v>
      </c>
      <c r="K162" s="52" t="s">
        <v>3142</v>
      </c>
      <c r="L162" s="46" t="s">
        <v>927</v>
      </c>
      <c r="M162" s="46" t="s">
        <v>3017</v>
      </c>
      <c r="N162" s="48" t="s">
        <v>1039</v>
      </c>
      <c r="O162" s="49">
        <v>44365</v>
      </c>
      <c r="P162" s="49">
        <v>44358</v>
      </c>
      <c r="Q162" s="49">
        <v>44408</v>
      </c>
      <c r="R162" s="63" t="s">
        <v>4139</v>
      </c>
    </row>
    <row r="163" spans="1:18" s="50" customFormat="1" ht="27.75" customHeight="1" x14ac:dyDescent="0.25">
      <c r="B163" s="45">
        <v>161</v>
      </c>
      <c r="C163" s="45" t="s">
        <v>3341</v>
      </c>
      <c r="D163" s="46" t="s">
        <v>3143</v>
      </c>
      <c r="E163" s="60" t="s">
        <v>3144</v>
      </c>
      <c r="F163" s="46" t="s">
        <v>3145</v>
      </c>
      <c r="G163" s="46" t="s">
        <v>1049</v>
      </c>
      <c r="H163" s="46" t="s">
        <v>3146</v>
      </c>
      <c r="I163" s="46" t="s">
        <v>3147</v>
      </c>
      <c r="J163" s="174" t="s">
        <v>3148</v>
      </c>
      <c r="K163" s="52" t="s">
        <v>3149</v>
      </c>
      <c r="L163" s="46" t="s">
        <v>2975</v>
      </c>
      <c r="M163" s="46" t="s">
        <v>2802</v>
      </c>
      <c r="N163" s="48" t="s">
        <v>1039</v>
      </c>
      <c r="O163" s="49">
        <v>44365</v>
      </c>
      <c r="P163" s="49">
        <v>44361</v>
      </c>
      <c r="Q163" s="49">
        <v>44391</v>
      </c>
      <c r="R163" s="63" t="s">
        <v>4139</v>
      </c>
    </row>
    <row r="164" spans="1:18" s="50" customFormat="1" ht="27.75" customHeight="1" x14ac:dyDescent="0.25">
      <c r="B164" s="45">
        <v>162</v>
      </c>
      <c r="C164" s="45" t="s">
        <v>3342</v>
      </c>
      <c r="D164" s="46" t="s">
        <v>3150</v>
      </c>
      <c r="E164" s="60" t="s">
        <v>3151</v>
      </c>
      <c r="F164" s="46" t="s">
        <v>3152</v>
      </c>
      <c r="G164" s="46" t="s">
        <v>1049</v>
      </c>
      <c r="H164" s="46" t="s">
        <v>3153</v>
      </c>
      <c r="I164" s="46" t="s">
        <v>3154</v>
      </c>
      <c r="J164" s="174" t="s">
        <v>3155</v>
      </c>
      <c r="K164" s="52" t="s">
        <v>3156</v>
      </c>
      <c r="L164" s="46" t="s">
        <v>927</v>
      </c>
      <c r="M164" s="46" t="s">
        <v>2852</v>
      </c>
      <c r="N164" s="48" t="s">
        <v>1039</v>
      </c>
      <c r="O164" s="49">
        <v>44365</v>
      </c>
      <c r="P164" s="49">
        <v>44354</v>
      </c>
      <c r="Q164" s="49">
        <v>44375</v>
      </c>
      <c r="R164" s="63" t="s">
        <v>4139</v>
      </c>
    </row>
    <row r="165" spans="1:18" s="50" customFormat="1" ht="27.75" customHeight="1" x14ac:dyDescent="0.25">
      <c r="B165" s="45">
        <v>163</v>
      </c>
      <c r="C165" s="45" t="s">
        <v>3343</v>
      </c>
      <c r="D165" s="46" t="s">
        <v>3157</v>
      </c>
      <c r="E165" s="60" t="s">
        <v>3158</v>
      </c>
      <c r="F165" s="46" t="s">
        <v>3159</v>
      </c>
      <c r="G165" s="46" t="s">
        <v>1049</v>
      </c>
      <c r="H165" s="46" t="s">
        <v>3160</v>
      </c>
      <c r="I165" s="46" t="s">
        <v>3161</v>
      </c>
      <c r="J165" s="174" t="s">
        <v>3162</v>
      </c>
      <c r="K165" s="52" t="s">
        <v>3163</v>
      </c>
      <c r="L165" s="46" t="s">
        <v>927</v>
      </c>
      <c r="M165" s="46" t="s">
        <v>2852</v>
      </c>
      <c r="N165" s="48" t="s">
        <v>1039</v>
      </c>
      <c r="O165" s="49">
        <v>44365</v>
      </c>
      <c r="P165" s="49">
        <v>44350</v>
      </c>
      <c r="Q165" s="49">
        <v>44401</v>
      </c>
      <c r="R165" s="63" t="s">
        <v>4139</v>
      </c>
    </row>
    <row r="166" spans="1:18" s="50" customFormat="1" ht="27.75" customHeight="1" x14ac:dyDescent="0.25">
      <c r="B166" s="45">
        <v>164</v>
      </c>
      <c r="C166" s="45" t="s">
        <v>3344</v>
      </c>
      <c r="D166" s="46" t="s">
        <v>3164</v>
      </c>
      <c r="E166" s="60" t="s">
        <v>3165</v>
      </c>
      <c r="F166" s="46" t="s">
        <v>3166</v>
      </c>
      <c r="G166" s="46" t="s">
        <v>1049</v>
      </c>
      <c r="H166" s="46" t="s">
        <v>3167</v>
      </c>
      <c r="I166" s="46" t="s">
        <v>3168</v>
      </c>
      <c r="J166" s="174" t="s">
        <v>3169</v>
      </c>
      <c r="K166" s="52" t="s">
        <v>3170</v>
      </c>
      <c r="L166" s="46" t="s">
        <v>927</v>
      </c>
      <c r="M166" s="46" t="s">
        <v>3171</v>
      </c>
      <c r="N166" s="48" t="s">
        <v>1039</v>
      </c>
      <c r="O166" s="49">
        <v>44368</v>
      </c>
      <c r="P166" s="49">
        <v>44359</v>
      </c>
      <c r="Q166" s="49">
        <v>44389</v>
      </c>
      <c r="R166" s="63" t="s">
        <v>4139</v>
      </c>
    </row>
    <row r="167" spans="1:18" s="50" customFormat="1" ht="27.75" customHeight="1" x14ac:dyDescent="0.25">
      <c r="B167" s="45">
        <v>165</v>
      </c>
      <c r="C167" s="45" t="s">
        <v>3345</v>
      </c>
      <c r="D167" s="46" t="s">
        <v>3172</v>
      </c>
      <c r="E167" s="60" t="s">
        <v>3173</v>
      </c>
      <c r="F167" s="46" t="s">
        <v>3174</v>
      </c>
      <c r="G167" s="46" t="s">
        <v>1049</v>
      </c>
      <c r="H167" s="46" t="s">
        <v>2180</v>
      </c>
      <c r="I167" s="46" t="s">
        <v>3175</v>
      </c>
      <c r="J167" s="174" t="s">
        <v>3176</v>
      </c>
      <c r="K167" s="52" t="s">
        <v>3177</v>
      </c>
      <c r="L167" s="46" t="s">
        <v>927</v>
      </c>
      <c r="M167" s="46" t="s">
        <v>1965</v>
      </c>
      <c r="N167" s="48" t="s">
        <v>1039</v>
      </c>
      <c r="O167" s="49">
        <v>44368</v>
      </c>
      <c r="P167" s="49">
        <v>44352</v>
      </c>
      <c r="Q167" s="49">
        <v>44407</v>
      </c>
      <c r="R167" s="63" t="s">
        <v>4139</v>
      </c>
    </row>
    <row r="168" spans="1:18" s="50" customFormat="1" ht="27.75" customHeight="1" x14ac:dyDescent="0.25">
      <c r="B168" s="45">
        <v>166</v>
      </c>
      <c r="C168" s="45" t="s">
        <v>3346</v>
      </c>
      <c r="D168" s="46" t="s">
        <v>3347</v>
      </c>
      <c r="E168" s="60" t="s">
        <v>3348</v>
      </c>
      <c r="F168" s="46" t="s">
        <v>3349</v>
      </c>
      <c r="G168" s="46" t="s">
        <v>1049</v>
      </c>
      <c r="H168" s="46" t="s">
        <v>3350</v>
      </c>
      <c r="I168" s="46" t="s">
        <v>3351</v>
      </c>
      <c r="J168" s="174" t="s">
        <v>3352</v>
      </c>
      <c r="K168" s="52" t="s">
        <v>3353</v>
      </c>
      <c r="L168" s="46" t="s">
        <v>927</v>
      </c>
      <c r="M168" s="46" t="s">
        <v>1086</v>
      </c>
      <c r="N168" s="48" t="s">
        <v>1039</v>
      </c>
      <c r="O168" s="49">
        <v>44369</v>
      </c>
      <c r="P168" s="49">
        <v>44362</v>
      </c>
      <c r="Q168" s="49">
        <f>P168+45</f>
        <v>44407</v>
      </c>
      <c r="R168" s="63" t="s">
        <v>4139</v>
      </c>
    </row>
    <row r="169" spans="1:18" s="50" customFormat="1" ht="27.75" customHeight="1" x14ac:dyDescent="0.25">
      <c r="B169" s="45">
        <v>167</v>
      </c>
      <c r="C169" s="45" t="s">
        <v>3354</v>
      </c>
      <c r="D169" s="46" t="s">
        <v>3355</v>
      </c>
      <c r="E169" s="60" t="s">
        <v>3356</v>
      </c>
      <c r="F169" s="46" t="s">
        <v>3357</v>
      </c>
      <c r="G169" s="46" t="s">
        <v>1049</v>
      </c>
      <c r="H169" s="46" t="s">
        <v>3358</v>
      </c>
      <c r="I169" s="46" t="s">
        <v>3359</v>
      </c>
      <c r="J169" s="174" t="s">
        <v>3360</v>
      </c>
      <c r="K169" s="52" t="s">
        <v>3361</v>
      </c>
      <c r="L169" s="46" t="s">
        <v>927</v>
      </c>
      <c r="M169" s="46" t="s">
        <v>1209</v>
      </c>
      <c r="N169" s="48" t="s">
        <v>1039</v>
      </c>
      <c r="O169" s="49">
        <v>44369</v>
      </c>
      <c r="P169" s="49">
        <v>44357</v>
      </c>
      <c r="Q169" s="49">
        <f>P169+14</f>
        <v>44371</v>
      </c>
      <c r="R169" s="63" t="s">
        <v>4139</v>
      </c>
    </row>
    <row r="170" spans="1:18" s="50" customFormat="1" ht="27.75" customHeight="1" x14ac:dyDescent="0.25">
      <c r="B170" s="45">
        <v>168</v>
      </c>
      <c r="C170" s="45" t="s">
        <v>3362</v>
      </c>
      <c r="D170" s="46" t="s">
        <v>3363</v>
      </c>
      <c r="E170" s="60" t="s">
        <v>3364</v>
      </c>
      <c r="F170" s="46" t="s">
        <v>3365</v>
      </c>
      <c r="G170" s="46" t="s">
        <v>1049</v>
      </c>
      <c r="H170" s="46" t="s">
        <v>3366</v>
      </c>
      <c r="I170" s="46" t="s">
        <v>3367</v>
      </c>
      <c r="J170" s="174" t="s">
        <v>3368</v>
      </c>
      <c r="K170" s="52" t="s">
        <v>3369</v>
      </c>
      <c r="L170" s="46" t="s">
        <v>927</v>
      </c>
      <c r="M170" s="46" t="s">
        <v>1209</v>
      </c>
      <c r="N170" s="48" t="s">
        <v>1039</v>
      </c>
      <c r="O170" s="49">
        <v>44369</v>
      </c>
      <c r="P170" s="49">
        <v>44368</v>
      </c>
      <c r="Q170" s="49">
        <f>P170+9</f>
        <v>44377</v>
      </c>
      <c r="R170" s="63" t="s">
        <v>4140</v>
      </c>
    </row>
    <row r="171" spans="1:18" s="50" customFormat="1" ht="27.75" customHeight="1" x14ac:dyDescent="0.25">
      <c r="A171" s="50" t="s">
        <v>946</v>
      </c>
      <c r="B171" s="45">
        <v>169</v>
      </c>
      <c r="C171" s="45" t="s">
        <v>3370</v>
      </c>
      <c r="D171" s="46" t="s">
        <v>3371</v>
      </c>
      <c r="E171" s="60" t="s">
        <v>3372</v>
      </c>
      <c r="F171" s="46" t="s">
        <v>3373</v>
      </c>
      <c r="G171" s="46" t="s">
        <v>1049</v>
      </c>
      <c r="H171" s="46" t="s">
        <v>3374</v>
      </c>
      <c r="I171" s="46" t="s">
        <v>3375</v>
      </c>
      <c r="J171" s="174" t="s">
        <v>3376</v>
      </c>
      <c r="K171" s="52" t="s">
        <v>3377</v>
      </c>
      <c r="L171" s="46" t="s">
        <v>927</v>
      </c>
      <c r="M171" s="46" t="s">
        <v>3378</v>
      </c>
      <c r="N171" s="48" t="s">
        <v>1039</v>
      </c>
      <c r="O171" s="49">
        <v>44369</v>
      </c>
      <c r="P171" s="49">
        <v>44350</v>
      </c>
      <c r="Q171" s="49">
        <f>P171+75</f>
        <v>44425</v>
      </c>
      <c r="R171" s="63" t="s">
        <v>4140</v>
      </c>
    </row>
    <row r="172" spans="1:18" s="50" customFormat="1" ht="27.75" customHeight="1" x14ac:dyDescent="0.25">
      <c r="B172" s="45">
        <v>170</v>
      </c>
      <c r="C172" s="45" t="s">
        <v>3379</v>
      </c>
      <c r="D172" s="46" t="s">
        <v>3380</v>
      </c>
      <c r="E172" s="60" t="s">
        <v>3381</v>
      </c>
      <c r="F172" s="46" t="s">
        <v>3382</v>
      </c>
      <c r="G172" s="46" t="s">
        <v>1049</v>
      </c>
      <c r="H172" s="46" t="s">
        <v>3383</v>
      </c>
      <c r="I172" s="46" t="s">
        <v>3384</v>
      </c>
      <c r="J172" s="174" t="s">
        <v>3385</v>
      </c>
      <c r="K172" s="52" t="s">
        <v>3386</v>
      </c>
      <c r="L172" s="46" t="s">
        <v>1580</v>
      </c>
      <c r="M172" s="46" t="s">
        <v>3387</v>
      </c>
      <c r="N172" s="48" t="s">
        <v>1039</v>
      </c>
      <c r="O172" s="49">
        <v>44370</v>
      </c>
      <c r="P172" s="49">
        <v>44357</v>
      </c>
      <c r="Q172" s="49">
        <f>P172+30</f>
        <v>44387</v>
      </c>
      <c r="R172" s="63" t="s">
        <v>4140</v>
      </c>
    </row>
    <row r="173" spans="1:18" s="50" customFormat="1" ht="27.75" customHeight="1" x14ac:dyDescent="0.25">
      <c r="B173" s="45">
        <v>171</v>
      </c>
      <c r="C173" s="45" t="s">
        <v>3388</v>
      </c>
      <c r="D173" s="46" t="s">
        <v>3389</v>
      </c>
      <c r="E173" s="60" t="s">
        <v>3390</v>
      </c>
      <c r="F173" s="46" t="s">
        <v>3391</v>
      </c>
      <c r="G173" s="46" t="s">
        <v>1049</v>
      </c>
      <c r="H173" s="46" t="s">
        <v>3392</v>
      </c>
      <c r="I173" s="46" t="s">
        <v>3393</v>
      </c>
      <c r="J173" s="174" t="s">
        <v>3394</v>
      </c>
      <c r="K173" s="52" t="s">
        <v>3395</v>
      </c>
      <c r="L173" s="46" t="s">
        <v>927</v>
      </c>
      <c r="M173" s="46" t="s">
        <v>1965</v>
      </c>
      <c r="N173" s="48" t="s">
        <v>1039</v>
      </c>
      <c r="O173" s="49">
        <v>44370</v>
      </c>
      <c r="P173" s="49">
        <v>44361</v>
      </c>
      <c r="Q173" s="49">
        <f>P173+45</f>
        <v>44406</v>
      </c>
      <c r="R173" s="63" t="s">
        <v>4140</v>
      </c>
    </row>
    <row r="174" spans="1:18" s="50" customFormat="1" ht="27.75" customHeight="1" x14ac:dyDescent="0.25">
      <c r="A174" s="50" t="s">
        <v>3396</v>
      </c>
      <c r="B174" s="45">
        <v>172</v>
      </c>
      <c r="C174" s="45" t="s">
        <v>3397</v>
      </c>
      <c r="D174" s="46" t="s">
        <v>3398</v>
      </c>
      <c r="E174" s="60" t="s">
        <v>3399</v>
      </c>
      <c r="F174" s="46" t="s">
        <v>3400</v>
      </c>
      <c r="G174" s="46" t="s">
        <v>3401</v>
      </c>
      <c r="H174" s="46" t="s">
        <v>3392</v>
      </c>
      <c r="I174" s="46" t="s">
        <v>3402</v>
      </c>
      <c r="J174" s="174" t="s">
        <v>3403</v>
      </c>
      <c r="K174" s="52" t="s">
        <v>3404</v>
      </c>
      <c r="L174" s="46" t="s">
        <v>927</v>
      </c>
      <c r="M174" s="46" t="s">
        <v>1965</v>
      </c>
      <c r="N174" s="48" t="s">
        <v>1039</v>
      </c>
      <c r="O174" s="49">
        <v>44370</v>
      </c>
      <c r="P174" s="49">
        <v>44361</v>
      </c>
      <c r="Q174" s="49">
        <f>P174+46</f>
        <v>44407</v>
      </c>
      <c r="R174" s="63" t="s">
        <v>4140</v>
      </c>
    </row>
    <row r="175" spans="1:18" s="50" customFormat="1" ht="27.75" customHeight="1" x14ac:dyDescent="0.25">
      <c r="B175" s="45">
        <v>173</v>
      </c>
      <c r="C175" s="45" t="s">
        <v>3405</v>
      </c>
      <c r="D175" s="46" t="s">
        <v>3406</v>
      </c>
      <c r="E175" s="60" t="s">
        <v>3407</v>
      </c>
      <c r="F175" s="46" t="s">
        <v>3408</v>
      </c>
      <c r="G175" s="46" t="s">
        <v>1049</v>
      </c>
      <c r="H175" s="46" t="s">
        <v>3392</v>
      </c>
      <c r="I175" s="46" t="s">
        <v>3409</v>
      </c>
      <c r="J175" s="174" t="s">
        <v>3410</v>
      </c>
      <c r="K175" s="52" t="s">
        <v>3411</v>
      </c>
      <c r="L175" s="46" t="s">
        <v>927</v>
      </c>
      <c r="M175" s="46" t="s">
        <v>1965</v>
      </c>
      <c r="N175" s="48" t="s">
        <v>1039</v>
      </c>
      <c r="O175" s="49">
        <v>44370</v>
      </c>
      <c r="P175" s="49">
        <v>44352</v>
      </c>
      <c r="Q175" s="49">
        <f>P175+55</f>
        <v>44407</v>
      </c>
      <c r="R175" s="63" t="s">
        <v>4140</v>
      </c>
    </row>
    <row r="176" spans="1:18" s="50" customFormat="1" ht="27.75" customHeight="1" x14ac:dyDescent="0.25">
      <c r="B176" s="45">
        <v>174</v>
      </c>
      <c r="C176" s="45" t="s">
        <v>3412</v>
      </c>
      <c r="D176" s="46" t="s">
        <v>3413</v>
      </c>
      <c r="E176" s="60" t="s">
        <v>3414</v>
      </c>
      <c r="F176" s="46" t="s">
        <v>3415</v>
      </c>
      <c r="G176" s="46" t="s">
        <v>1049</v>
      </c>
      <c r="H176" s="46" t="s">
        <v>2856</v>
      </c>
      <c r="I176" s="46" t="s">
        <v>3416</v>
      </c>
      <c r="J176" s="174" t="s">
        <v>3417</v>
      </c>
      <c r="K176" s="52" t="s">
        <v>3418</v>
      </c>
      <c r="L176" s="46" t="s">
        <v>927</v>
      </c>
      <c r="M176" s="46" t="s">
        <v>1965</v>
      </c>
      <c r="N176" s="48" t="s">
        <v>1039</v>
      </c>
      <c r="O176" s="49">
        <v>44370</v>
      </c>
      <c r="P176" s="49">
        <v>44352</v>
      </c>
      <c r="Q176" s="49">
        <f>P176+61</f>
        <v>44413</v>
      </c>
      <c r="R176" s="63" t="s">
        <v>4140</v>
      </c>
    </row>
    <row r="177" spans="1:18" s="50" customFormat="1" ht="27.75" customHeight="1" x14ac:dyDescent="0.25">
      <c r="A177" s="50" t="s">
        <v>946</v>
      </c>
      <c r="B177" s="45">
        <v>175</v>
      </c>
      <c r="C177" s="45" t="s">
        <v>3419</v>
      </c>
      <c r="D177" s="46" t="s">
        <v>3420</v>
      </c>
      <c r="E177" s="60" t="s">
        <v>3421</v>
      </c>
      <c r="F177" s="46" t="s">
        <v>3422</v>
      </c>
      <c r="G177" s="46" t="s">
        <v>1049</v>
      </c>
      <c r="H177" s="46" t="s">
        <v>3423</v>
      </c>
      <c r="I177" s="46" t="s">
        <v>3424</v>
      </c>
      <c r="J177" s="174" t="s">
        <v>3425</v>
      </c>
      <c r="K177" s="52" t="s">
        <v>3426</v>
      </c>
      <c r="L177" s="46" t="s">
        <v>927</v>
      </c>
      <c r="M177" s="46" t="s">
        <v>1965</v>
      </c>
      <c r="N177" s="48" t="s">
        <v>1039</v>
      </c>
      <c r="O177" s="49">
        <v>44370</v>
      </c>
      <c r="P177" s="49">
        <v>44352</v>
      </c>
      <c r="Q177" s="49">
        <f>P177+20</f>
        <v>44372</v>
      </c>
      <c r="R177" s="63" t="s">
        <v>4140</v>
      </c>
    </row>
    <row r="178" spans="1:18" s="50" customFormat="1" ht="27.75" customHeight="1" x14ac:dyDescent="0.25">
      <c r="B178" s="45">
        <v>176</v>
      </c>
      <c r="C178" s="45" t="s">
        <v>3427</v>
      </c>
      <c r="D178" s="46" t="s">
        <v>3434</v>
      </c>
      <c r="E178" s="60" t="s">
        <v>3435</v>
      </c>
      <c r="F178" s="46" t="s">
        <v>1561</v>
      </c>
      <c r="G178" s="46" t="s">
        <v>1049</v>
      </c>
      <c r="H178" s="46" t="s">
        <v>3436</v>
      </c>
      <c r="I178" s="46" t="s">
        <v>3437</v>
      </c>
      <c r="J178" s="174" t="s">
        <v>3438</v>
      </c>
      <c r="K178" s="52" t="s">
        <v>3439</v>
      </c>
      <c r="L178" s="46" t="s">
        <v>927</v>
      </c>
      <c r="M178" s="46" t="s">
        <v>1965</v>
      </c>
      <c r="N178" s="48" t="s">
        <v>1039</v>
      </c>
      <c r="O178" s="49">
        <v>44371</v>
      </c>
      <c r="P178" s="49">
        <v>44350</v>
      </c>
      <c r="Q178" s="49">
        <f>P178+27</f>
        <v>44377</v>
      </c>
      <c r="R178" s="63" t="s">
        <v>4140</v>
      </c>
    </row>
    <row r="179" spans="1:18" s="50" customFormat="1" ht="27.75" customHeight="1" x14ac:dyDescent="0.25">
      <c r="B179" s="45">
        <v>177</v>
      </c>
      <c r="C179" s="45" t="s">
        <v>3428</v>
      </c>
      <c r="D179" s="46" t="s">
        <v>3440</v>
      </c>
      <c r="E179" s="60" t="s">
        <v>3441</v>
      </c>
      <c r="F179" s="46" t="s">
        <v>3442</v>
      </c>
      <c r="G179" s="46" t="s">
        <v>1049</v>
      </c>
      <c r="H179" s="46" t="s">
        <v>3443</v>
      </c>
      <c r="I179" s="46" t="s">
        <v>3445</v>
      </c>
      <c r="J179" s="174" t="s">
        <v>3446</v>
      </c>
      <c r="K179" s="52" t="s">
        <v>3447</v>
      </c>
      <c r="L179" s="46" t="s">
        <v>927</v>
      </c>
      <c r="M179" s="46" t="s">
        <v>1965</v>
      </c>
      <c r="N179" s="48" t="s">
        <v>1039</v>
      </c>
      <c r="O179" s="49">
        <v>44371</v>
      </c>
      <c r="P179" s="49">
        <v>44357</v>
      </c>
      <c r="Q179" s="49">
        <v>44407</v>
      </c>
      <c r="R179" s="63" t="s">
        <v>4140</v>
      </c>
    </row>
    <row r="180" spans="1:18" s="50" customFormat="1" ht="27.75" customHeight="1" x14ac:dyDescent="0.25">
      <c r="B180" s="45">
        <v>178</v>
      </c>
      <c r="C180" s="45" t="s">
        <v>3429</v>
      </c>
      <c r="D180" s="46" t="s">
        <v>3448</v>
      </c>
      <c r="E180" s="60" t="s">
        <v>3449</v>
      </c>
      <c r="F180" s="46" t="s">
        <v>3450</v>
      </c>
      <c r="G180" s="46" t="s">
        <v>1049</v>
      </c>
      <c r="H180" s="46" t="s">
        <v>3443</v>
      </c>
      <c r="I180" s="46" t="s">
        <v>3451</v>
      </c>
      <c r="J180" s="174" t="s">
        <v>3452</v>
      </c>
      <c r="K180" s="52" t="s">
        <v>3453</v>
      </c>
      <c r="L180" s="46" t="s">
        <v>927</v>
      </c>
      <c r="M180" s="46" t="s">
        <v>1965</v>
      </c>
      <c r="N180" s="48" t="s">
        <v>1039</v>
      </c>
      <c r="O180" s="49">
        <v>44371</v>
      </c>
      <c r="P180" s="49">
        <v>44357</v>
      </c>
      <c r="Q180" s="49">
        <v>44408</v>
      </c>
      <c r="R180" s="63" t="s">
        <v>4140</v>
      </c>
    </row>
    <row r="181" spans="1:18" s="50" customFormat="1" ht="27.75" customHeight="1" x14ac:dyDescent="0.25">
      <c r="B181" s="45">
        <v>179</v>
      </c>
      <c r="C181" s="45" t="s">
        <v>3430</v>
      </c>
      <c r="D181" s="46" t="s">
        <v>3454</v>
      </c>
      <c r="E181" s="60" t="s">
        <v>3455</v>
      </c>
      <c r="F181" s="46" t="s">
        <v>3456</v>
      </c>
      <c r="G181" s="46" t="s">
        <v>1049</v>
      </c>
      <c r="H181" s="46" t="s">
        <v>3457</v>
      </c>
      <c r="I181" s="46" t="s">
        <v>3458</v>
      </c>
      <c r="J181" s="174" t="s">
        <v>3459</v>
      </c>
      <c r="K181" s="52" t="s">
        <v>3460</v>
      </c>
      <c r="L181" s="46" t="s">
        <v>927</v>
      </c>
      <c r="M181" s="46" t="s">
        <v>3171</v>
      </c>
      <c r="N181" s="48" t="s">
        <v>1039</v>
      </c>
      <c r="O181" s="49">
        <v>44371</v>
      </c>
      <c r="P181" s="49">
        <v>44352</v>
      </c>
      <c r="Q181" s="49">
        <v>44432</v>
      </c>
      <c r="R181" s="63" t="s">
        <v>4140</v>
      </c>
    </row>
    <row r="182" spans="1:18" s="50" customFormat="1" ht="27.75" customHeight="1" x14ac:dyDescent="0.25">
      <c r="B182" s="45">
        <v>180</v>
      </c>
      <c r="C182" s="45" t="s">
        <v>3431</v>
      </c>
      <c r="D182" s="46" t="s">
        <v>3461</v>
      </c>
      <c r="E182" s="60" t="s">
        <v>3462</v>
      </c>
      <c r="F182" s="46" t="s">
        <v>3365</v>
      </c>
      <c r="G182" s="46" t="s">
        <v>1049</v>
      </c>
      <c r="H182" s="46" t="s">
        <v>176</v>
      </c>
      <c r="I182" s="46" t="s">
        <v>3463</v>
      </c>
      <c r="J182" s="174" t="s">
        <v>3464</v>
      </c>
      <c r="K182" s="52" t="s">
        <v>3465</v>
      </c>
      <c r="L182" s="46" t="s">
        <v>3466</v>
      </c>
      <c r="M182" s="46" t="s">
        <v>2284</v>
      </c>
      <c r="N182" s="48" t="s">
        <v>1039</v>
      </c>
      <c r="O182" s="49">
        <v>44371</v>
      </c>
      <c r="P182" s="49">
        <v>44367</v>
      </c>
      <c r="Q182" s="49">
        <v>44423</v>
      </c>
      <c r="R182" s="63" t="s">
        <v>4140</v>
      </c>
    </row>
    <row r="183" spans="1:18" s="50" customFormat="1" ht="27.75" customHeight="1" x14ac:dyDescent="0.25">
      <c r="B183" s="45">
        <v>181</v>
      </c>
      <c r="C183" s="45" t="s">
        <v>3432</v>
      </c>
      <c r="D183" s="46" t="s">
        <v>3467</v>
      </c>
      <c r="E183" s="60" t="s">
        <v>3468</v>
      </c>
      <c r="F183" s="46" t="s">
        <v>1771</v>
      </c>
      <c r="G183" s="46" t="s">
        <v>1049</v>
      </c>
      <c r="H183" s="46" t="s">
        <v>3469</v>
      </c>
      <c r="I183" s="46" t="s">
        <v>3470</v>
      </c>
      <c r="J183" s="174" t="s">
        <v>3471</v>
      </c>
      <c r="K183" s="52" t="s">
        <v>3472</v>
      </c>
      <c r="L183" s="46" t="s">
        <v>24</v>
      </c>
      <c r="M183" s="46" t="s">
        <v>3473</v>
      </c>
      <c r="N183" s="48" t="s">
        <v>1039</v>
      </c>
      <c r="O183" s="49">
        <v>44371</v>
      </c>
      <c r="P183" s="49">
        <v>44350</v>
      </c>
      <c r="Q183" s="49">
        <v>44411</v>
      </c>
      <c r="R183" s="63" t="s">
        <v>4140</v>
      </c>
    </row>
    <row r="184" spans="1:18" s="50" customFormat="1" ht="27.75" customHeight="1" x14ac:dyDescent="0.25">
      <c r="B184" s="45">
        <v>182</v>
      </c>
      <c r="C184" s="45" t="s">
        <v>3433</v>
      </c>
      <c r="D184" s="46" t="s">
        <v>3482</v>
      </c>
      <c r="E184" s="60" t="s">
        <v>3483</v>
      </c>
      <c r="F184" s="46" t="s">
        <v>3484</v>
      </c>
      <c r="G184" s="46" t="s">
        <v>1049</v>
      </c>
      <c r="H184" s="46" t="s">
        <v>3033</v>
      </c>
      <c r="I184" s="46" t="s">
        <v>3485</v>
      </c>
      <c r="J184" s="174" t="s">
        <v>3487</v>
      </c>
      <c r="K184" s="52" t="s">
        <v>3486</v>
      </c>
      <c r="L184" s="46" t="s">
        <v>927</v>
      </c>
      <c r="M184" s="46" t="s">
        <v>1209</v>
      </c>
      <c r="N184" s="48" t="s">
        <v>1039</v>
      </c>
      <c r="O184" s="49">
        <v>44371</v>
      </c>
      <c r="P184" s="49">
        <v>44362</v>
      </c>
      <c r="Q184" s="49">
        <v>44377</v>
      </c>
      <c r="R184" s="63" t="s">
        <v>4140</v>
      </c>
    </row>
    <row r="185" spans="1:18" s="50" customFormat="1" ht="27.75" customHeight="1" x14ac:dyDescent="0.25">
      <c r="B185" s="45">
        <v>183</v>
      </c>
      <c r="C185" s="45" t="s">
        <v>3474</v>
      </c>
      <c r="D185" s="46" t="s">
        <v>3488</v>
      </c>
      <c r="E185" s="60" t="s">
        <v>3489</v>
      </c>
      <c r="F185" s="46" t="s">
        <v>3490</v>
      </c>
      <c r="G185" s="46" t="s">
        <v>1049</v>
      </c>
      <c r="H185" s="46" t="s">
        <v>3491</v>
      </c>
      <c r="I185" s="46" t="s">
        <v>3492</v>
      </c>
      <c r="J185" s="174" t="s">
        <v>3493</v>
      </c>
      <c r="K185" s="52" t="s">
        <v>3494</v>
      </c>
      <c r="L185" s="46" t="s">
        <v>1580</v>
      </c>
      <c r="M185" s="46" t="s">
        <v>2284</v>
      </c>
      <c r="N185" s="48" t="s">
        <v>1039</v>
      </c>
      <c r="O185" s="49">
        <v>44375</v>
      </c>
      <c r="P185" s="49">
        <v>44357</v>
      </c>
      <c r="Q185" s="49">
        <v>44418</v>
      </c>
      <c r="R185" s="63" t="s">
        <v>4140</v>
      </c>
    </row>
    <row r="186" spans="1:18" s="312" customFormat="1" ht="27.75" customHeight="1" x14ac:dyDescent="0.25">
      <c r="B186" s="313">
        <v>184</v>
      </c>
      <c r="C186" s="313" t="s">
        <v>3475</v>
      </c>
      <c r="D186" s="314" t="s">
        <v>3495</v>
      </c>
      <c r="E186" s="315" t="s">
        <v>4155</v>
      </c>
      <c r="F186" s="314" t="s">
        <v>4156</v>
      </c>
      <c r="G186" s="314" t="s">
        <v>1049</v>
      </c>
      <c r="H186" s="314" t="s">
        <v>4157</v>
      </c>
      <c r="I186" s="314"/>
      <c r="J186" s="316" t="s">
        <v>4159</v>
      </c>
      <c r="K186" s="317" t="s">
        <v>4158</v>
      </c>
      <c r="L186" s="314"/>
      <c r="M186" s="314"/>
      <c r="N186" s="318"/>
      <c r="O186" s="319">
        <v>44375</v>
      </c>
      <c r="P186" s="319"/>
      <c r="Q186" s="319"/>
      <c r="R186" s="320" t="s">
        <v>4129</v>
      </c>
    </row>
    <row r="187" spans="1:18" s="312" customFormat="1" ht="27.75" customHeight="1" x14ac:dyDescent="0.25">
      <c r="B187" s="313">
        <v>185</v>
      </c>
      <c r="C187" s="313" t="s">
        <v>3476</v>
      </c>
      <c r="D187" s="314" t="s">
        <v>3503</v>
      </c>
      <c r="E187" s="315" t="s">
        <v>4160</v>
      </c>
      <c r="F187" s="314" t="s">
        <v>4161</v>
      </c>
      <c r="G187" s="314" t="s">
        <v>1049</v>
      </c>
      <c r="H187" s="314" t="s">
        <v>4162</v>
      </c>
      <c r="I187" s="314"/>
      <c r="J187" s="316" t="s">
        <v>4164</v>
      </c>
      <c r="K187" s="317" t="s">
        <v>4163</v>
      </c>
      <c r="L187" s="314"/>
      <c r="M187" s="314"/>
      <c r="N187" s="318"/>
      <c r="O187" s="319">
        <v>44375</v>
      </c>
      <c r="P187" s="319"/>
      <c r="Q187" s="319"/>
      <c r="R187" s="320" t="s">
        <v>4129</v>
      </c>
    </row>
    <row r="188" spans="1:18" s="50" customFormat="1" ht="27.75" customHeight="1" x14ac:dyDescent="0.25">
      <c r="B188" s="45">
        <v>186</v>
      </c>
      <c r="C188" s="45" t="s">
        <v>3477</v>
      </c>
      <c r="D188" s="46" t="s">
        <v>3504</v>
      </c>
      <c r="E188" s="60" t="s">
        <v>3496</v>
      </c>
      <c r="F188" s="46" t="s">
        <v>3497</v>
      </c>
      <c r="G188" s="46" t="s">
        <v>1049</v>
      </c>
      <c r="H188" s="46" t="s">
        <v>128</v>
      </c>
      <c r="I188" s="46" t="s">
        <v>3498</v>
      </c>
      <c r="J188" s="174" t="s">
        <v>3499</v>
      </c>
      <c r="K188" s="52" t="s">
        <v>3500</v>
      </c>
      <c r="L188" s="46" t="s">
        <v>3501</v>
      </c>
      <c r="M188" s="46" t="s">
        <v>3502</v>
      </c>
      <c r="N188" s="48" t="s">
        <v>1039</v>
      </c>
      <c r="O188" s="49">
        <v>44375</v>
      </c>
      <c r="P188" s="49">
        <v>44349</v>
      </c>
      <c r="Q188" s="49">
        <v>44410</v>
      </c>
      <c r="R188" s="63" t="s">
        <v>4141</v>
      </c>
    </row>
    <row r="189" spans="1:18" s="50" customFormat="1" ht="27.75" customHeight="1" x14ac:dyDescent="0.25">
      <c r="B189" s="45">
        <v>187</v>
      </c>
      <c r="C189" s="45" t="s">
        <v>3478</v>
      </c>
      <c r="D189" s="46" t="s">
        <v>3505</v>
      </c>
      <c r="E189" s="60" t="s">
        <v>3507</v>
      </c>
      <c r="F189" s="46" t="s">
        <v>3508</v>
      </c>
      <c r="G189" s="60" t="s">
        <v>1049</v>
      </c>
      <c r="H189" s="46" t="s">
        <v>2154</v>
      </c>
      <c r="I189" s="46" t="s">
        <v>3509</v>
      </c>
      <c r="J189" s="174" t="s">
        <v>3510</v>
      </c>
      <c r="K189" s="52" t="s">
        <v>3511</v>
      </c>
      <c r="L189" s="46" t="s">
        <v>927</v>
      </c>
      <c r="M189" s="46" t="s">
        <v>1965</v>
      </c>
      <c r="N189" s="48" t="s">
        <v>1039</v>
      </c>
      <c r="O189" s="49">
        <v>44375</v>
      </c>
      <c r="P189" s="49">
        <v>44357</v>
      </c>
      <c r="Q189" s="49">
        <v>44428</v>
      </c>
      <c r="R189" s="63" t="s">
        <v>4141</v>
      </c>
    </row>
    <row r="190" spans="1:18" s="50" customFormat="1" ht="27.75" customHeight="1" x14ac:dyDescent="0.25">
      <c r="B190" s="45">
        <v>188</v>
      </c>
      <c r="C190" s="45" t="s">
        <v>3479</v>
      </c>
      <c r="D190" s="46" t="s">
        <v>3506</v>
      </c>
      <c r="E190" s="60" t="s">
        <v>3512</v>
      </c>
      <c r="F190" s="46" t="s">
        <v>3513</v>
      </c>
      <c r="G190" s="46" t="s">
        <v>1049</v>
      </c>
      <c r="H190" s="46" t="s">
        <v>3514</v>
      </c>
      <c r="I190" s="46" t="s">
        <v>3515</v>
      </c>
      <c r="J190" s="174" t="s">
        <v>3516</v>
      </c>
      <c r="K190" s="52" t="s">
        <v>3517</v>
      </c>
      <c r="L190" s="46" t="s">
        <v>927</v>
      </c>
      <c r="M190" s="46" t="s">
        <v>1209</v>
      </c>
      <c r="N190" s="48" t="s">
        <v>1039</v>
      </c>
      <c r="O190" s="49">
        <v>44375</v>
      </c>
      <c r="P190" s="49">
        <v>44357</v>
      </c>
      <c r="Q190" s="49">
        <v>44377</v>
      </c>
      <c r="R190" s="63" t="s">
        <v>4141</v>
      </c>
    </row>
    <row r="191" spans="1:18" s="50" customFormat="1" ht="27.75" customHeight="1" x14ac:dyDescent="0.25">
      <c r="B191" s="45">
        <v>189</v>
      </c>
      <c r="C191" s="45" t="s">
        <v>3480</v>
      </c>
      <c r="D191" s="46" t="s">
        <v>3518</v>
      </c>
      <c r="E191" s="60" t="s">
        <v>3519</v>
      </c>
      <c r="F191" s="46" t="s">
        <v>3520</v>
      </c>
      <c r="G191" s="46" t="s">
        <v>1049</v>
      </c>
      <c r="H191" s="46" t="s">
        <v>3521</v>
      </c>
      <c r="I191" s="46" t="s">
        <v>3522</v>
      </c>
      <c r="J191" s="174" t="s">
        <v>3523</v>
      </c>
      <c r="K191" s="52" t="s">
        <v>3524</v>
      </c>
      <c r="L191" s="46" t="s">
        <v>927</v>
      </c>
      <c r="M191" s="46" t="s">
        <v>1965</v>
      </c>
      <c r="N191" s="48" t="s">
        <v>1039</v>
      </c>
      <c r="O191" s="49">
        <v>44375</v>
      </c>
      <c r="P191" s="49">
        <v>44352</v>
      </c>
      <c r="Q191" s="49">
        <v>44377</v>
      </c>
      <c r="R191" s="63" t="s">
        <v>4141</v>
      </c>
    </row>
    <row r="192" spans="1:18" s="312" customFormat="1" ht="27.75" customHeight="1" x14ac:dyDescent="0.25">
      <c r="B192" s="313">
        <v>190</v>
      </c>
      <c r="C192" s="313" t="s">
        <v>3481</v>
      </c>
      <c r="D192" s="314" t="s">
        <v>3923</v>
      </c>
      <c r="E192" s="315"/>
      <c r="F192" s="314"/>
      <c r="G192" s="314"/>
      <c r="H192" s="314"/>
      <c r="I192" s="314"/>
      <c r="J192" s="316"/>
      <c r="K192" s="317"/>
      <c r="L192" s="314"/>
      <c r="M192" s="314"/>
      <c r="N192" s="318"/>
      <c r="O192" s="319"/>
      <c r="P192" s="319"/>
      <c r="Q192" s="319"/>
      <c r="R192" s="320" t="s">
        <v>4129</v>
      </c>
    </row>
    <row r="193" spans="2:18" s="50" customFormat="1" ht="27.75" customHeight="1" x14ac:dyDescent="0.25">
      <c r="B193" s="45">
        <v>191</v>
      </c>
      <c r="C193" s="45" t="s">
        <v>3525</v>
      </c>
      <c r="D193" s="46" t="s">
        <v>3540</v>
      </c>
      <c r="E193" s="60" t="s">
        <v>3549</v>
      </c>
      <c r="F193" s="46" t="s">
        <v>3550</v>
      </c>
      <c r="G193" s="46" t="s">
        <v>1049</v>
      </c>
      <c r="H193" s="46" t="s">
        <v>3551</v>
      </c>
      <c r="I193" s="46" t="s">
        <v>3552</v>
      </c>
      <c r="J193" s="174" t="s">
        <v>3553</v>
      </c>
      <c r="K193" s="52" t="s">
        <v>3554</v>
      </c>
      <c r="L193" s="46" t="s">
        <v>927</v>
      </c>
      <c r="M193" s="46" t="s">
        <v>2810</v>
      </c>
      <c r="N193" s="48" t="s">
        <v>1039</v>
      </c>
      <c r="O193" s="49">
        <v>44376</v>
      </c>
      <c r="P193" s="49">
        <v>44369</v>
      </c>
      <c r="Q193" s="49">
        <v>44407</v>
      </c>
      <c r="R193" s="63" t="s">
        <v>4141</v>
      </c>
    </row>
    <row r="194" spans="2:18" s="50" customFormat="1" ht="27.75" customHeight="1" x14ac:dyDescent="0.25">
      <c r="B194" s="45">
        <v>192</v>
      </c>
      <c r="C194" s="45" t="s">
        <v>3526</v>
      </c>
      <c r="D194" s="46" t="s">
        <v>3541</v>
      </c>
      <c r="E194" s="60" t="s">
        <v>3555</v>
      </c>
      <c r="F194" s="46" t="s">
        <v>2377</v>
      </c>
      <c r="G194" s="46" t="s">
        <v>1049</v>
      </c>
      <c r="H194" s="46" t="s">
        <v>3556</v>
      </c>
      <c r="I194" s="46" t="s">
        <v>3557</v>
      </c>
      <c r="J194" s="174"/>
      <c r="K194" s="52"/>
      <c r="L194" s="46" t="s">
        <v>73</v>
      </c>
      <c r="M194" s="46" t="s">
        <v>3558</v>
      </c>
      <c r="N194" s="48" t="s">
        <v>1039</v>
      </c>
      <c r="O194" s="49">
        <v>44376</v>
      </c>
      <c r="P194" s="49">
        <v>44371</v>
      </c>
      <c r="Q194" s="49">
        <v>44371</v>
      </c>
      <c r="R194" s="63" t="s">
        <v>4141</v>
      </c>
    </row>
    <row r="195" spans="2:18" s="50" customFormat="1" ht="27.75" customHeight="1" x14ac:dyDescent="0.25">
      <c r="B195" s="45">
        <v>193</v>
      </c>
      <c r="C195" s="45" t="s">
        <v>3527</v>
      </c>
      <c r="D195" s="46" t="s">
        <v>3542</v>
      </c>
      <c r="E195" s="60" t="s">
        <v>3559</v>
      </c>
      <c r="F195" s="46" t="s">
        <v>3560</v>
      </c>
      <c r="G195" s="46" t="s">
        <v>1049</v>
      </c>
      <c r="H195" s="46" t="s">
        <v>3561</v>
      </c>
      <c r="I195" s="46" t="s">
        <v>3562</v>
      </c>
      <c r="J195" s="174" t="s">
        <v>3563</v>
      </c>
      <c r="K195" s="52" t="s">
        <v>3564</v>
      </c>
      <c r="L195" s="46" t="s">
        <v>3466</v>
      </c>
      <c r="M195" s="46" t="s">
        <v>1218</v>
      </c>
      <c r="N195" s="48" t="s">
        <v>1039</v>
      </c>
      <c r="O195" s="49">
        <v>44376</v>
      </c>
      <c r="P195" s="49">
        <v>44355</v>
      </c>
      <c r="Q195" s="49">
        <v>44416</v>
      </c>
      <c r="R195" s="63" t="s">
        <v>4141</v>
      </c>
    </row>
    <row r="196" spans="2:18" s="50" customFormat="1" ht="27.75" customHeight="1" x14ac:dyDescent="0.25">
      <c r="B196" s="45">
        <v>194</v>
      </c>
      <c r="C196" s="45" t="s">
        <v>3528</v>
      </c>
      <c r="D196" s="46" t="s">
        <v>3543</v>
      </c>
      <c r="E196" s="60" t="s">
        <v>3565</v>
      </c>
      <c r="F196" s="46" t="s">
        <v>3566</v>
      </c>
      <c r="G196" s="46" t="s">
        <v>1049</v>
      </c>
      <c r="H196" s="46" t="s">
        <v>3567</v>
      </c>
      <c r="I196" s="46" t="s">
        <v>3568</v>
      </c>
      <c r="J196" s="174" t="s">
        <v>3569</v>
      </c>
      <c r="K196" s="52" t="s">
        <v>3570</v>
      </c>
      <c r="L196" s="46" t="s">
        <v>927</v>
      </c>
      <c r="M196" s="46" t="s">
        <v>1965</v>
      </c>
      <c r="N196" s="48" t="s">
        <v>1039</v>
      </c>
      <c r="O196" s="49">
        <v>44376</v>
      </c>
      <c r="P196" s="49">
        <v>44366</v>
      </c>
      <c r="Q196" s="49">
        <v>44407</v>
      </c>
      <c r="R196" s="63" t="s">
        <v>4141</v>
      </c>
    </row>
    <row r="197" spans="2:18" s="50" customFormat="1" ht="27.75" customHeight="1" x14ac:dyDescent="0.25">
      <c r="B197" s="45">
        <v>195</v>
      </c>
      <c r="C197" s="45" t="s">
        <v>3529</v>
      </c>
      <c r="D197" s="46" t="s">
        <v>3544</v>
      </c>
      <c r="E197" s="60" t="s">
        <v>3571</v>
      </c>
      <c r="F197" s="46" t="s">
        <v>3572</v>
      </c>
      <c r="G197" s="46" t="s">
        <v>1049</v>
      </c>
      <c r="H197" s="46" t="s">
        <v>3573</v>
      </c>
      <c r="I197" s="46" t="s">
        <v>3574</v>
      </c>
      <c r="J197" s="174" t="s">
        <v>3575</v>
      </c>
      <c r="K197" s="52" t="s">
        <v>3576</v>
      </c>
      <c r="L197" s="46" t="s">
        <v>73</v>
      </c>
      <c r="M197" s="46" t="s">
        <v>3017</v>
      </c>
      <c r="N197" s="48" t="s">
        <v>1039</v>
      </c>
      <c r="O197" s="49">
        <v>44376</v>
      </c>
      <c r="P197" s="49">
        <v>44376</v>
      </c>
      <c r="Q197" s="49">
        <v>44376</v>
      </c>
      <c r="R197" s="63" t="s">
        <v>4141</v>
      </c>
    </row>
    <row r="198" spans="2:18" s="50" customFormat="1" ht="27.75" customHeight="1" x14ac:dyDescent="0.25">
      <c r="B198" s="45">
        <v>196</v>
      </c>
      <c r="C198" s="45" t="s">
        <v>3530</v>
      </c>
      <c r="D198" s="46" t="s">
        <v>3545</v>
      </c>
      <c r="E198" s="60" t="s">
        <v>3577</v>
      </c>
      <c r="F198" s="46" t="s">
        <v>2098</v>
      </c>
      <c r="G198" s="46" t="s">
        <v>1049</v>
      </c>
      <c r="H198" s="46" t="s">
        <v>3578</v>
      </c>
      <c r="I198" s="46" t="s">
        <v>3579</v>
      </c>
      <c r="J198" s="174" t="s">
        <v>3580</v>
      </c>
      <c r="K198" s="52" t="s">
        <v>3581</v>
      </c>
      <c r="L198" s="46" t="s">
        <v>927</v>
      </c>
      <c r="M198" s="46" t="s">
        <v>1209</v>
      </c>
      <c r="N198" s="48" t="s">
        <v>1039</v>
      </c>
      <c r="O198" s="49">
        <v>44376</v>
      </c>
      <c r="P198" s="49">
        <v>44355</v>
      </c>
      <c r="Q198" s="49">
        <v>44407</v>
      </c>
      <c r="R198" s="63" t="s">
        <v>4141</v>
      </c>
    </row>
    <row r="199" spans="2:18" s="50" customFormat="1" ht="27.75" customHeight="1" x14ac:dyDescent="0.25">
      <c r="B199" s="45">
        <v>197</v>
      </c>
      <c r="C199" s="45" t="s">
        <v>3531</v>
      </c>
      <c r="D199" s="46" t="s">
        <v>3546</v>
      </c>
      <c r="E199" s="60" t="s">
        <v>3582</v>
      </c>
      <c r="F199" s="46" t="s">
        <v>1231</v>
      </c>
      <c r="G199" s="46" t="s">
        <v>1049</v>
      </c>
      <c r="H199" s="46" t="s">
        <v>3583</v>
      </c>
      <c r="I199" s="46" t="s">
        <v>3584</v>
      </c>
      <c r="J199" s="174" t="s">
        <v>3585</v>
      </c>
      <c r="K199" s="52" t="s">
        <v>3586</v>
      </c>
      <c r="L199" s="46" t="s">
        <v>927</v>
      </c>
      <c r="M199" s="46" t="s">
        <v>1965</v>
      </c>
      <c r="N199" s="48" t="s">
        <v>1039</v>
      </c>
      <c r="O199" s="49">
        <v>44376</v>
      </c>
      <c r="P199" s="49">
        <v>44357</v>
      </c>
      <c r="Q199" s="49">
        <v>44387</v>
      </c>
      <c r="R199" s="63" t="s">
        <v>4141</v>
      </c>
    </row>
    <row r="200" spans="2:18" s="50" customFormat="1" ht="27.75" customHeight="1" x14ac:dyDescent="0.25">
      <c r="B200" s="45">
        <v>198</v>
      </c>
      <c r="C200" s="45" t="s">
        <v>3532</v>
      </c>
      <c r="D200" s="46" t="s">
        <v>3547</v>
      </c>
      <c r="E200" s="60" t="s">
        <v>3587</v>
      </c>
      <c r="F200" s="46" t="s">
        <v>3588</v>
      </c>
      <c r="G200" s="46" t="s">
        <v>1049</v>
      </c>
      <c r="H200" s="46" t="s">
        <v>3521</v>
      </c>
      <c r="I200" s="46" t="s">
        <v>3589</v>
      </c>
      <c r="J200" s="174" t="s">
        <v>3590</v>
      </c>
      <c r="K200" s="52" t="s">
        <v>3591</v>
      </c>
      <c r="L200" s="46" t="s">
        <v>927</v>
      </c>
      <c r="M200" s="46" t="s">
        <v>1965</v>
      </c>
      <c r="N200" s="48" t="s">
        <v>1039</v>
      </c>
      <c r="O200" s="49">
        <v>44376</v>
      </c>
      <c r="P200" s="49">
        <v>44361</v>
      </c>
      <c r="Q200" s="49">
        <v>44375</v>
      </c>
      <c r="R200" s="63" t="s">
        <v>4141</v>
      </c>
    </row>
    <row r="201" spans="2:18" s="50" customFormat="1" ht="27.75" customHeight="1" x14ac:dyDescent="0.25">
      <c r="B201" s="45">
        <v>199</v>
      </c>
      <c r="C201" s="45" t="s">
        <v>3533</v>
      </c>
      <c r="D201" s="46" t="s">
        <v>3548</v>
      </c>
      <c r="E201" s="60" t="s">
        <v>3592</v>
      </c>
      <c r="F201" s="46" t="s">
        <v>2980</v>
      </c>
      <c r="G201" s="46" t="s">
        <v>1049</v>
      </c>
      <c r="H201" s="46" t="s">
        <v>2949</v>
      </c>
      <c r="I201" s="46" t="s">
        <v>2982</v>
      </c>
      <c r="J201" s="174" t="s">
        <v>2983</v>
      </c>
      <c r="K201" s="52" t="s">
        <v>2984</v>
      </c>
      <c r="L201" s="46" t="s">
        <v>927</v>
      </c>
      <c r="M201" s="46" t="s">
        <v>1965</v>
      </c>
      <c r="N201" s="48" t="s">
        <v>1039</v>
      </c>
      <c r="O201" s="49">
        <v>44376</v>
      </c>
      <c r="P201" s="49">
        <v>44352</v>
      </c>
      <c r="Q201" s="49">
        <v>44382</v>
      </c>
      <c r="R201" s="63" t="s">
        <v>4141</v>
      </c>
    </row>
    <row r="202" spans="2:18" s="50" customFormat="1" ht="27.75" customHeight="1" x14ac:dyDescent="0.25">
      <c r="B202" s="45">
        <v>200</v>
      </c>
      <c r="C202" s="45" t="s">
        <v>3534</v>
      </c>
      <c r="D202" s="46" t="s">
        <v>3539</v>
      </c>
      <c r="E202" s="60" t="s">
        <v>3599</v>
      </c>
      <c r="F202" s="46" t="s">
        <v>3600</v>
      </c>
      <c r="G202" s="46" t="s">
        <v>1049</v>
      </c>
      <c r="H202" s="46" t="s">
        <v>3601</v>
      </c>
      <c r="I202" s="46" t="s">
        <v>3602</v>
      </c>
      <c r="J202" s="174" t="s">
        <v>3603</v>
      </c>
      <c r="K202" s="52" t="s">
        <v>3604</v>
      </c>
      <c r="L202" s="46" t="s">
        <v>927</v>
      </c>
      <c r="M202" s="46" t="s">
        <v>1965</v>
      </c>
      <c r="N202" s="48" t="s">
        <v>1039</v>
      </c>
      <c r="O202" s="49">
        <v>44377</v>
      </c>
      <c r="P202" s="49">
        <v>44316</v>
      </c>
      <c r="Q202" s="49">
        <v>44406</v>
      </c>
      <c r="R202" s="63" t="s">
        <v>4141</v>
      </c>
    </row>
    <row r="203" spans="2:18" s="50" customFormat="1" ht="27.75" customHeight="1" x14ac:dyDescent="0.25">
      <c r="B203" s="45">
        <v>201</v>
      </c>
      <c r="C203" s="45" t="s">
        <v>3535</v>
      </c>
      <c r="D203" s="46" t="s">
        <v>4165</v>
      </c>
      <c r="E203" s="60" t="s">
        <v>3605</v>
      </c>
      <c r="F203" s="46" t="s">
        <v>3606</v>
      </c>
      <c r="G203" s="46" t="s">
        <v>1049</v>
      </c>
      <c r="H203" s="46" t="s">
        <v>3436</v>
      </c>
      <c r="I203" s="46" t="s">
        <v>3607</v>
      </c>
      <c r="J203" s="174" t="s">
        <v>3608</v>
      </c>
      <c r="K203" s="52" t="s">
        <v>3609</v>
      </c>
      <c r="L203" s="46" t="s">
        <v>927</v>
      </c>
      <c r="M203" s="46" t="s">
        <v>1965</v>
      </c>
      <c r="N203" s="48" t="s">
        <v>1039</v>
      </c>
      <c r="O203" s="49">
        <v>44377</v>
      </c>
      <c r="P203" s="49">
        <v>44350</v>
      </c>
      <c r="Q203" s="49">
        <v>44377</v>
      </c>
      <c r="R203" s="63" t="s">
        <v>4141</v>
      </c>
    </row>
    <row r="204" spans="2:18" s="50" customFormat="1" ht="27.75" customHeight="1" x14ac:dyDescent="0.25">
      <c r="B204" s="45">
        <v>202</v>
      </c>
      <c r="C204" s="45" t="s">
        <v>3536</v>
      </c>
      <c r="D204" s="46" t="s">
        <v>4166</v>
      </c>
      <c r="E204" s="60" t="s">
        <v>3610</v>
      </c>
      <c r="F204" s="46" t="s">
        <v>3611</v>
      </c>
      <c r="G204" s="46" t="s">
        <v>1049</v>
      </c>
      <c r="H204" s="46" t="s">
        <v>3612</v>
      </c>
      <c r="I204" s="46" t="s">
        <v>3613</v>
      </c>
      <c r="J204" s="174" t="s">
        <v>3614</v>
      </c>
      <c r="K204" s="52" t="s">
        <v>3615</v>
      </c>
      <c r="L204" s="46" t="s">
        <v>1703</v>
      </c>
      <c r="M204" s="46" t="s">
        <v>1103</v>
      </c>
      <c r="N204" s="48" t="s">
        <v>1039</v>
      </c>
      <c r="O204" s="49">
        <v>44377</v>
      </c>
      <c r="P204" s="49">
        <v>44300</v>
      </c>
      <c r="Q204" s="49">
        <v>44330</v>
      </c>
      <c r="R204" s="63" t="s">
        <v>4141</v>
      </c>
    </row>
    <row r="205" spans="2:18" s="50" customFormat="1" ht="27.75" customHeight="1" x14ac:dyDescent="0.25">
      <c r="B205" s="45">
        <v>203</v>
      </c>
      <c r="C205" s="45" t="s">
        <v>3537</v>
      </c>
      <c r="D205" s="46" t="s">
        <v>4167</v>
      </c>
      <c r="E205" s="60" t="s">
        <v>3616</v>
      </c>
      <c r="F205" s="46" t="s">
        <v>3617</v>
      </c>
      <c r="G205" s="46" t="s">
        <v>1049</v>
      </c>
      <c r="H205" s="46" t="s">
        <v>3521</v>
      </c>
      <c r="I205" s="46" t="s">
        <v>3618</v>
      </c>
      <c r="J205" s="174" t="s">
        <v>3619</v>
      </c>
      <c r="K205" s="52" t="s">
        <v>3620</v>
      </c>
      <c r="L205" s="46" t="s">
        <v>927</v>
      </c>
      <c r="M205" s="46" t="s">
        <v>1965</v>
      </c>
      <c r="N205" s="48" t="s">
        <v>1039</v>
      </c>
      <c r="O205" s="49">
        <v>44377</v>
      </c>
      <c r="P205" s="49">
        <v>44357</v>
      </c>
      <c r="Q205" s="49">
        <v>44418</v>
      </c>
      <c r="R205" s="63" t="s">
        <v>4141</v>
      </c>
    </row>
    <row r="206" spans="2:18" s="50" customFormat="1" ht="27.75" customHeight="1" x14ac:dyDescent="0.25">
      <c r="B206" s="45">
        <v>204</v>
      </c>
      <c r="C206" s="45" t="s">
        <v>3538</v>
      </c>
      <c r="D206" s="46" t="s">
        <v>4168</v>
      </c>
      <c r="E206" s="60" t="s">
        <v>3626</v>
      </c>
      <c r="F206" s="46" t="s">
        <v>2098</v>
      </c>
      <c r="G206" s="46" t="s">
        <v>1049</v>
      </c>
      <c r="H206" s="46" t="s">
        <v>3627</v>
      </c>
      <c r="I206" s="46" t="s">
        <v>3628</v>
      </c>
      <c r="J206" s="174" t="s">
        <v>3629</v>
      </c>
      <c r="K206" s="52" t="s">
        <v>3630</v>
      </c>
      <c r="L206" s="46" t="s">
        <v>1703</v>
      </c>
      <c r="M206" s="46" t="s">
        <v>3631</v>
      </c>
      <c r="N206" s="48" t="s">
        <v>1039</v>
      </c>
      <c r="O206" s="49">
        <v>44377</v>
      </c>
      <c r="P206" s="49">
        <v>44294</v>
      </c>
      <c r="Q206" s="49">
        <v>44324</v>
      </c>
      <c r="R206" s="63" t="s">
        <v>4141</v>
      </c>
    </row>
    <row r="207" spans="2:18" s="50" customFormat="1" ht="27.75" customHeight="1" x14ac:dyDescent="0.25">
      <c r="B207" s="45">
        <v>205</v>
      </c>
      <c r="C207" s="45" t="s">
        <v>3593</v>
      </c>
      <c r="D207" s="46" t="s">
        <v>4169</v>
      </c>
      <c r="E207" s="60" t="s">
        <v>3621</v>
      </c>
      <c r="F207" s="46" t="s">
        <v>2567</v>
      </c>
      <c r="G207" s="46" t="s">
        <v>1049</v>
      </c>
      <c r="H207" s="46" t="s">
        <v>3622</v>
      </c>
      <c r="I207" s="46" t="s">
        <v>3623</v>
      </c>
      <c r="J207" s="174" t="s">
        <v>3624</v>
      </c>
      <c r="K207" s="52" t="s">
        <v>3625</v>
      </c>
      <c r="L207" s="46" t="s">
        <v>1703</v>
      </c>
      <c r="M207" s="46" t="s">
        <v>1103</v>
      </c>
      <c r="N207" s="48" t="s">
        <v>1039</v>
      </c>
      <c r="O207" s="49">
        <v>44377</v>
      </c>
      <c r="P207" s="49">
        <v>44354</v>
      </c>
      <c r="Q207" s="49">
        <v>44384</v>
      </c>
      <c r="R207" s="63" t="s">
        <v>4141</v>
      </c>
    </row>
    <row r="208" spans="2:18" s="312" customFormat="1" ht="27.75" customHeight="1" x14ac:dyDescent="0.25">
      <c r="B208" s="313">
        <v>206</v>
      </c>
      <c r="C208" s="313" t="s">
        <v>3594</v>
      </c>
      <c r="D208" s="314" t="s">
        <v>4170</v>
      </c>
      <c r="E208" s="315" t="s">
        <v>3632</v>
      </c>
      <c r="F208" s="314" t="s">
        <v>3633</v>
      </c>
      <c r="G208" s="314" t="s">
        <v>1049</v>
      </c>
      <c r="H208" s="314" t="s">
        <v>3634</v>
      </c>
      <c r="I208" s="314" t="s">
        <v>3635</v>
      </c>
      <c r="J208" s="316" t="s">
        <v>3636</v>
      </c>
      <c r="K208" s="317" t="s">
        <v>3637</v>
      </c>
      <c r="L208" s="314" t="s">
        <v>927</v>
      </c>
      <c r="M208" s="314" t="s">
        <v>1965</v>
      </c>
      <c r="N208" s="318" t="s">
        <v>1039</v>
      </c>
      <c r="O208" s="319">
        <v>44377</v>
      </c>
      <c r="P208" s="319">
        <v>44352</v>
      </c>
      <c r="Q208" s="319">
        <v>44406</v>
      </c>
      <c r="R208" s="320" t="s">
        <v>4129</v>
      </c>
    </row>
    <row r="209" spans="2:18" s="312" customFormat="1" ht="27.75" customHeight="1" x14ac:dyDescent="0.25">
      <c r="B209" s="313">
        <v>207</v>
      </c>
      <c r="C209" s="313" t="s">
        <v>3595</v>
      </c>
      <c r="D209" s="314" t="s">
        <v>4172</v>
      </c>
      <c r="E209" s="315" t="s">
        <v>3638</v>
      </c>
      <c r="F209" s="314" t="s">
        <v>3639</v>
      </c>
      <c r="G209" s="314" t="s">
        <v>1049</v>
      </c>
      <c r="H209" s="314" t="s">
        <v>2154</v>
      </c>
      <c r="I209" s="314" t="s">
        <v>3640</v>
      </c>
      <c r="J209" s="316" t="s">
        <v>3641</v>
      </c>
      <c r="K209" s="317" t="s">
        <v>3642</v>
      </c>
      <c r="L209" s="314" t="s">
        <v>927</v>
      </c>
      <c r="M209" s="314" t="s">
        <v>1965</v>
      </c>
      <c r="N209" s="318" t="s">
        <v>1039</v>
      </c>
      <c r="O209" s="319">
        <v>44377</v>
      </c>
      <c r="P209" s="319">
        <v>44358</v>
      </c>
      <c r="Q209" s="319">
        <v>44419</v>
      </c>
      <c r="R209" s="320" t="s">
        <v>4129</v>
      </c>
    </row>
    <row r="210" spans="2:18" s="312" customFormat="1" ht="27.75" customHeight="1" x14ac:dyDescent="0.25">
      <c r="B210" s="313">
        <v>208</v>
      </c>
      <c r="C210" s="313" t="s">
        <v>3596</v>
      </c>
      <c r="D210" s="314" t="s">
        <v>4173</v>
      </c>
      <c r="E210" s="315" t="s">
        <v>3643</v>
      </c>
      <c r="F210" s="314" t="s">
        <v>1054</v>
      </c>
      <c r="G210" s="314" t="s">
        <v>1049</v>
      </c>
      <c r="H210" s="314" t="s">
        <v>3644</v>
      </c>
      <c r="I210" s="314" t="s">
        <v>3645</v>
      </c>
      <c r="J210" s="316" t="s">
        <v>3646</v>
      </c>
      <c r="K210" s="317" t="s">
        <v>3647</v>
      </c>
      <c r="L210" s="314" t="s">
        <v>927</v>
      </c>
      <c r="M210" s="314" t="s">
        <v>1209</v>
      </c>
      <c r="N210" s="318" t="s">
        <v>1039</v>
      </c>
      <c r="O210" s="319">
        <v>44377</v>
      </c>
      <c r="P210" s="319">
        <v>44362</v>
      </c>
      <c r="Q210" s="319">
        <v>44377</v>
      </c>
      <c r="R210" s="320" t="s">
        <v>4129</v>
      </c>
    </row>
    <row r="211" spans="2:18" s="312" customFormat="1" ht="27.75" customHeight="1" x14ac:dyDescent="0.25">
      <c r="B211" s="313">
        <v>209</v>
      </c>
      <c r="C211" s="313" t="s">
        <v>3597</v>
      </c>
      <c r="D211" s="314" t="s">
        <v>4174</v>
      </c>
      <c r="E211" s="315" t="s">
        <v>3648</v>
      </c>
      <c r="F211" s="314" t="s">
        <v>3649</v>
      </c>
      <c r="G211" s="314" t="s">
        <v>1049</v>
      </c>
      <c r="H211" s="314" t="s">
        <v>3650</v>
      </c>
      <c r="I211" s="314" t="s">
        <v>3651</v>
      </c>
      <c r="J211" s="316" t="s">
        <v>3652</v>
      </c>
      <c r="K211" s="317" t="s">
        <v>3653</v>
      </c>
      <c r="L211" s="314" t="s">
        <v>927</v>
      </c>
      <c r="M211" s="314" t="s">
        <v>3171</v>
      </c>
      <c r="N211" s="318" t="s">
        <v>1039</v>
      </c>
      <c r="O211" s="319">
        <v>44377</v>
      </c>
      <c r="P211" s="319">
        <v>44352</v>
      </c>
      <c r="Q211" s="319">
        <v>44432</v>
      </c>
      <c r="R211" s="320" t="s">
        <v>4129</v>
      </c>
    </row>
    <row r="212" spans="2:18" s="50" customFormat="1" ht="27.75" customHeight="1" x14ac:dyDescent="0.25">
      <c r="B212" s="45">
        <v>210</v>
      </c>
      <c r="C212" s="45" t="s">
        <v>3598</v>
      </c>
      <c r="D212" s="46" t="s">
        <v>4171</v>
      </c>
      <c r="E212" s="60" t="s">
        <v>4547</v>
      </c>
      <c r="F212" s="46" t="s">
        <v>4175</v>
      </c>
      <c r="G212" s="46" t="s">
        <v>1049</v>
      </c>
      <c r="H212" s="46" t="s">
        <v>4176</v>
      </c>
      <c r="I212" s="46" t="s">
        <v>4548</v>
      </c>
      <c r="J212" s="174" t="s">
        <v>4177</v>
      </c>
      <c r="K212" s="52" t="s">
        <v>4178</v>
      </c>
      <c r="L212" s="46" t="s">
        <v>927</v>
      </c>
      <c r="M212" s="46" t="s">
        <v>4549</v>
      </c>
      <c r="N212" s="48" t="s">
        <v>1039</v>
      </c>
      <c r="O212" s="49">
        <v>44377</v>
      </c>
      <c r="P212" s="49">
        <v>44361</v>
      </c>
      <c r="Q212" s="49">
        <v>44408</v>
      </c>
      <c r="R212" s="63"/>
    </row>
    <row r="213" spans="2:18" s="50" customFormat="1" ht="27.75" customHeight="1" x14ac:dyDescent="0.25">
      <c r="B213" s="45">
        <v>211</v>
      </c>
      <c r="C213" s="45" t="s">
        <v>3924</v>
      </c>
      <c r="D213" s="46" t="s">
        <v>3925</v>
      </c>
      <c r="E213" s="60" t="s">
        <v>3926</v>
      </c>
      <c r="F213" s="46" t="s">
        <v>3927</v>
      </c>
      <c r="G213" s="46" t="s">
        <v>1049</v>
      </c>
      <c r="H213" s="46" t="s">
        <v>3928</v>
      </c>
      <c r="I213" s="46" t="s">
        <v>3929</v>
      </c>
      <c r="J213" s="174" t="s">
        <v>3930</v>
      </c>
      <c r="K213" s="52" t="s">
        <v>3931</v>
      </c>
      <c r="L213" s="46" t="s">
        <v>927</v>
      </c>
      <c r="M213" s="46" t="s">
        <v>1965</v>
      </c>
      <c r="N213" s="48" t="s">
        <v>1039</v>
      </c>
      <c r="O213" s="49">
        <v>44378</v>
      </c>
      <c r="P213" s="49">
        <v>44372</v>
      </c>
      <c r="Q213" s="49">
        <v>44402</v>
      </c>
      <c r="R213" s="63"/>
    </row>
    <row r="214" spans="2:18" s="50" customFormat="1" ht="27.75" customHeight="1" x14ac:dyDescent="0.25">
      <c r="B214" s="45">
        <v>212</v>
      </c>
      <c r="C214" s="45" t="s">
        <v>3932</v>
      </c>
      <c r="D214" s="46" t="s">
        <v>3933</v>
      </c>
      <c r="E214" s="60" t="s">
        <v>3934</v>
      </c>
      <c r="F214" s="46" t="s">
        <v>3935</v>
      </c>
      <c r="G214" s="46" t="s">
        <v>1049</v>
      </c>
      <c r="H214" s="46" t="s">
        <v>1961</v>
      </c>
      <c r="I214" s="46" t="s">
        <v>3936</v>
      </c>
      <c r="J214" s="174" t="s">
        <v>3937</v>
      </c>
      <c r="K214" s="52" t="s">
        <v>3938</v>
      </c>
      <c r="L214" s="46" t="s">
        <v>927</v>
      </c>
      <c r="M214" s="46" t="s">
        <v>1965</v>
      </c>
      <c r="N214" s="48" t="s">
        <v>1039</v>
      </c>
      <c r="O214" s="49">
        <v>44378</v>
      </c>
      <c r="P214" s="49">
        <v>44378</v>
      </c>
      <c r="Q214" s="49">
        <v>44392</v>
      </c>
      <c r="R214" s="63"/>
    </row>
    <row r="215" spans="2:18" s="50" customFormat="1" ht="27.75" customHeight="1" x14ac:dyDescent="0.25">
      <c r="B215" s="45">
        <v>213</v>
      </c>
      <c r="C215" s="45" t="s">
        <v>3939</v>
      </c>
      <c r="D215" s="46" t="s">
        <v>3940</v>
      </c>
      <c r="E215" s="60" t="s">
        <v>3941</v>
      </c>
      <c r="F215" s="46" t="s">
        <v>1969</v>
      </c>
      <c r="G215" s="46" t="s">
        <v>1049</v>
      </c>
      <c r="H215" s="46" t="s">
        <v>927</v>
      </c>
      <c r="I215" s="46" t="s">
        <v>3942</v>
      </c>
      <c r="J215" s="174" t="s">
        <v>3943</v>
      </c>
      <c r="K215" s="52" t="s">
        <v>3944</v>
      </c>
      <c r="L215" s="46" t="s">
        <v>927</v>
      </c>
      <c r="M215" s="46" t="s">
        <v>4519</v>
      </c>
      <c r="N215" s="48" t="s">
        <v>1039</v>
      </c>
      <c r="O215" s="49">
        <v>44378</v>
      </c>
      <c r="P215" s="49">
        <v>44377</v>
      </c>
      <c r="Q215" s="49">
        <v>44387</v>
      </c>
      <c r="R215" s="63"/>
    </row>
    <row r="216" spans="2:18" s="50" customFormat="1" ht="27.75" customHeight="1" x14ac:dyDescent="0.25">
      <c r="B216" s="45">
        <v>214</v>
      </c>
      <c r="C216" s="45" t="s">
        <v>3945</v>
      </c>
      <c r="D216" s="46" t="s">
        <v>3946</v>
      </c>
      <c r="E216" s="60" t="s">
        <v>3947</v>
      </c>
      <c r="F216" s="46" t="s">
        <v>3948</v>
      </c>
      <c r="G216" s="46" t="s">
        <v>1049</v>
      </c>
      <c r="H216" s="46" t="s">
        <v>3949</v>
      </c>
      <c r="I216" s="46" t="s">
        <v>3950</v>
      </c>
      <c r="J216" s="174" t="s">
        <v>3951</v>
      </c>
      <c r="K216" s="52" t="s">
        <v>3952</v>
      </c>
      <c r="L216" s="46" t="s">
        <v>927</v>
      </c>
      <c r="M216" s="46" t="s">
        <v>3378</v>
      </c>
      <c r="N216" s="48" t="s">
        <v>1039</v>
      </c>
      <c r="O216" s="49">
        <v>44378</v>
      </c>
      <c r="P216" s="49">
        <v>44350</v>
      </c>
      <c r="Q216" s="49">
        <v>44418</v>
      </c>
      <c r="R216" s="63"/>
    </row>
    <row r="217" spans="2:18" s="50" customFormat="1" ht="27.75" customHeight="1" x14ac:dyDescent="0.25">
      <c r="B217" s="45">
        <v>215</v>
      </c>
      <c r="C217" s="45" t="s">
        <v>3953</v>
      </c>
      <c r="D217" s="46" t="s">
        <v>3954</v>
      </c>
      <c r="E217" s="60" t="s">
        <v>3955</v>
      </c>
      <c r="F217" s="46" t="s">
        <v>3956</v>
      </c>
      <c r="G217" s="46" t="s">
        <v>1049</v>
      </c>
      <c r="H217" s="46" t="s">
        <v>3957</v>
      </c>
      <c r="I217" s="46" t="s">
        <v>3958</v>
      </c>
      <c r="J217" s="174" t="s">
        <v>3959</v>
      </c>
      <c r="K217" s="52" t="s">
        <v>3960</v>
      </c>
      <c r="L217" s="46" t="s">
        <v>927</v>
      </c>
      <c r="M217" s="46" t="s">
        <v>3171</v>
      </c>
      <c r="N217" s="48" t="s">
        <v>1039</v>
      </c>
      <c r="O217" s="49">
        <v>44378</v>
      </c>
      <c r="P217" s="49">
        <v>44333</v>
      </c>
      <c r="Q217" s="49">
        <v>44364</v>
      </c>
      <c r="R217" s="63"/>
    </row>
    <row r="218" spans="2:18" s="50" customFormat="1" ht="27.75" customHeight="1" x14ac:dyDescent="0.25">
      <c r="B218" s="45">
        <v>216</v>
      </c>
      <c r="C218" s="336" t="s">
        <v>3961</v>
      </c>
      <c r="D218" s="195" t="s">
        <v>3962</v>
      </c>
      <c r="E218" s="337" t="s">
        <v>3963</v>
      </c>
      <c r="F218" s="46" t="s">
        <v>3964</v>
      </c>
      <c r="G218" s="195" t="s">
        <v>1049</v>
      </c>
      <c r="H218" s="195" t="s">
        <v>3965</v>
      </c>
      <c r="I218" s="195" t="s">
        <v>3966</v>
      </c>
      <c r="J218" s="174" t="s">
        <v>3967</v>
      </c>
      <c r="K218" s="338" t="s">
        <v>3960</v>
      </c>
      <c r="L218" s="195" t="s">
        <v>1111</v>
      </c>
      <c r="M218" s="195" t="s">
        <v>2244</v>
      </c>
      <c r="N218" s="339" t="s">
        <v>1039</v>
      </c>
      <c r="O218" s="340">
        <v>44378</v>
      </c>
      <c r="P218" s="340">
        <v>44368</v>
      </c>
      <c r="Q218" s="340">
        <v>44398</v>
      </c>
      <c r="R218" s="341"/>
    </row>
    <row r="219" spans="2:18" s="50" customFormat="1" ht="27.75" customHeight="1" x14ac:dyDescent="0.25">
      <c r="B219" s="45">
        <v>217</v>
      </c>
      <c r="C219" s="45" t="s">
        <v>3968</v>
      </c>
      <c r="D219" s="46" t="s">
        <v>3969</v>
      </c>
      <c r="E219" s="60" t="s">
        <v>3970</v>
      </c>
      <c r="F219" s="46" t="s">
        <v>3964</v>
      </c>
      <c r="G219" s="46" t="s">
        <v>1049</v>
      </c>
      <c r="H219" s="46" t="s">
        <v>3971</v>
      </c>
      <c r="I219" s="46" t="s">
        <v>3972</v>
      </c>
      <c r="J219" s="174" t="s">
        <v>3973</v>
      </c>
      <c r="K219" s="52" t="s">
        <v>3974</v>
      </c>
      <c r="L219" s="46" t="s">
        <v>12</v>
      </c>
      <c r="M219" s="46" t="s">
        <v>1038</v>
      </c>
      <c r="N219" s="48" t="s">
        <v>1039</v>
      </c>
      <c r="O219" s="49">
        <v>44378</v>
      </c>
      <c r="P219" s="49">
        <v>44407</v>
      </c>
      <c r="Q219" s="49">
        <v>44499</v>
      </c>
      <c r="R219" s="63"/>
    </row>
    <row r="220" spans="2:18" s="50" customFormat="1" ht="27.75" customHeight="1" x14ac:dyDescent="0.25">
      <c r="B220" s="45">
        <v>218</v>
      </c>
      <c r="C220" s="45" t="s">
        <v>3975</v>
      </c>
      <c r="D220" s="46" t="s">
        <v>3976</v>
      </c>
      <c r="E220" s="60" t="s">
        <v>3977</v>
      </c>
      <c r="F220" s="46" t="s">
        <v>1893</v>
      </c>
      <c r="G220" s="46" t="s">
        <v>1049</v>
      </c>
      <c r="H220" s="46" t="s">
        <v>3978</v>
      </c>
      <c r="I220" s="46" t="s">
        <v>3979</v>
      </c>
      <c r="J220" s="174" t="s">
        <v>3980</v>
      </c>
      <c r="K220" s="52" t="s">
        <v>3981</v>
      </c>
      <c r="L220" s="46" t="s">
        <v>927</v>
      </c>
      <c r="M220" s="46" t="s">
        <v>2131</v>
      </c>
      <c r="N220" s="48" t="s">
        <v>1039</v>
      </c>
      <c r="O220" s="49">
        <v>44378</v>
      </c>
      <c r="P220" s="49">
        <v>44358</v>
      </c>
      <c r="Q220" s="49">
        <v>44407</v>
      </c>
      <c r="R220" s="63"/>
    </row>
    <row r="221" spans="2:18" s="50" customFormat="1" ht="27.75" customHeight="1" x14ac:dyDescent="0.25">
      <c r="B221" s="45">
        <v>219</v>
      </c>
      <c r="C221" s="45" t="s">
        <v>3982</v>
      </c>
      <c r="D221" s="46" t="s">
        <v>3983</v>
      </c>
      <c r="E221" s="60" t="s">
        <v>3984</v>
      </c>
      <c r="F221" s="46" t="s">
        <v>3985</v>
      </c>
      <c r="G221" s="46" t="s">
        <v>1049</v>
      </c>
      <c r="H221" s="46" t="s">
        <v>3392</v>
      </c>
      <c r="I221" s="46" t="s">
        <v>3986</v>
      </c>
      <c r="J221" s="174" t="s">
        <v>3987</v>
      </c>
      <c r="K221" s="52" t="s">
        <v>3988</v>
      </c>
      <c r="L221" s="46" t="s">
        <v>927</v>
      </c>
      <c r="M221" s="46" t="s">
        <v>1965</v>
      </c>
      <c r="N221" s="48" t="s">
        <v>1039</v>
      </c>
      <c r="O221" s="49">
        <v>44378</v>
      </c>
      <c r="P221" s="49">
        <v>44343</v>
      </c>
      <c r="Q221" s="49">
        <v>44406</v>
      </c>
      <c r="R221" s="63"/>
    </row>
    <row r="222" spans="2:18" s="50" customFormat="1" ht="27.75" customHeight="1" x14ac:dyDescent="0.25">
      <c r="B222" s="45">
        <v>220</v>
      </c>
      <c r="C222" s="45" t="s">
        <v>3989</v>
      </c>
      <c r="D222" s="46" t="s">
        <v>3990</v>
      </c>
      <c r="E222" s="60" t="s">
        <v>3991</v>
      </c>
      <c r="F222" s="46" t="s">
        <v>1239</v>
      </c>
      <c r="G222" s="46" t="s">
        <v>1049</v>
      </c>
      <c r="H222" s="46" t="s">
        <v>3992</v>
      </c>
      <c r="I222" s="46" t="s">
        <v>3993</v>
      </c>
      <c r="J222" s="174" t="s">
        <v>3994</v>
      </c>
      <c r="K222" s="52" t="s">
        <v>3995</v>
      </c>
      <c r="L222" s="46" t="s">
        <v>1111</v>
      </c>
      <c r="M222" s="46" t="s">
        <v>3996</v>
      </c>
      <c r="N222" s="48" t="s">
        <v>1039</v>
      </c>
      <c r="O222" s="49">
        <v>44378</v>
      </c>
      <c r="P222" s="49">
        <v>44354</v>
      </c>
      <c r="Q222" s="49">
        <v>44378</v>
      </c>
      <c r="R222" s="63"/>
    </row>
    <row r="223" spans="2:18" s="50" customFormat="1" ht="27.75" customHeight="1" x14ac:dyDescent="0.25">
      <c r="B223" s="45">
        <v>221</v>
      </c>
      <c r="C223" s="45" t="s">
        <v>3997</v>
      </c>
      <c r="D223" s="46" t="s">
        <v>3998</v>
      </c>
      <c r="E223" s="60" t="s">
        <v>3999</v>
      </c>
      <c r="F223" s="46" t="s">
        <v>4000</v>
      </c>
      <c r="G223" s="46" t="s">
        <v>4001</v>
      </c>
      <c r="H223" s="46" t="s">
        <v>4002</v>
      </c>
      <c r="I223" s="46" t="s">
        <v>4003</v>
      </c>
      <c r="J223" s="174" t="s">
        <v>4004</v>
      </c>
      <c r="K223" s="52" t="s">
        <v>4005</v>
      </c>
      <c r="L223" s="46" t="s">
        <v>927</v>
      </c>
      <c r="M223" s="46" t="s">
        <v>1965</v>
      </c>
      <c r="N223" s="48" t="s">
        <v>1039</v>
      </c>
      <c r="O223" s="49">
        <v>44378</v>
      </c>
      <c r="P223" s="49">
        <v>44370</v>
      </c>
      <c r="Q223" s="49">
        <v>44397</v>
      </c>
      <c r="R223" s="63"/>
    </row>
    <row r="224" spans="2:18" s="50" customFormat="1" ht="27.75" customHeight="1" x14ac:dyDescent="0.25">
      <c r="B224" s="45">
        <v>222</v>
      </c>
      <c r="C224" s="45" t="s">
        <v>4006</v>
      </c>
      <c r="D224" s="46" t="s">
        <v>4007</v>
      </c>
      <c r="E224" s="60" t="s">
        <v>4008</v>
      </c>
      <c r="F224" s="46" t="s">
        <v>4009</v>
      </c>
      <c r="G224" s="46" t="s">
        <v>4001</v>
      </c>
      <c r="H224" s="46" t="s">
        <v>3033</v>
      </c>
      <c r="I224" s="46" t="s">
        <v>4010</v>
      </c>
      <c r="J224" s="174" t="s">
        <v>4011</v>
      </c>
      <c r="K224" s="52" t="s">
        <v>4012</v>
      </c>
      <c r="L224" s="46" t="s">
        <v>927</v>
      </c>
      <c r="M224" s="46" t="s">
        <v>4013</v>
      </c>
      <c r="N224" s="48" t="s">
        <v>1039</v>
      </c>
      <c r="O224" s="49">
        <v>44379</v>
      </c>
      <c r="P224" s="49">
        <v>44362</v>
      </c>
      <c r="Q224" s="49">
        <v>44425</v>
      </c>
      <c r="R224" s="63"/>
    </row>
    <row r="225" spans="1:18" s="50" customFormat="1" ht="27.75" customHeight="1" x14ac:dyDescent="0.25">
      <c r="B225" s="45">
        <v>223</v>
      </c>
      <c r="C225" s="45" t="s">
        <v>4014</v>
      </c>
      <c r="D225" s="46" t="s">
        <v>4015</v>
      </c>
      <c r="E225" s="60" t="s">
        <v>4016</v>
      </c>
      <c r="F225" s="46" t="s">
        <v>4017</v>
      </c>
      <c r="G225" s="46" t="s">
        <v>4001</v>
      </c>
      <c r="H225" s="46" t="s">
        <v>4018</v>
      </c>
      <c r="I225" s="46" t="s">
        <v>4019</v>
      </c>
      <c r="J225" s="174" t="s">
        <v>4020</v>
      </c>
      <c r="K225" s="52" t="s">
        <v>4021</v>
      </c>
      <c r="L225" s="46" t="s">
        <v>927</v>
      </c>
      <c r="M225" s="46" t="s">
        <v>1965</v>
      </c>
      <c r="N225" s="48" t="s">
        <v>1039</v>
      </c>
      <c r="O225" s="49">
        <v>44379</v>
      </c>
      <c r="P225" s="49">
        <v>44362</v>
      </c>
      <c r="Q225" s="49">
        <v>44375</v>
      </c>
      <c r="R225" s="63"/>
    </row>
    <row r="226" spans="1:18" s="50" customFormat="1" ht="27.75" customHeight="1" x14ac:dyDescent="0.25">
      <c r="B226" s="45">
        <v>224</v>
      </c>
      <c r="C226" s="45" t="s">
        <v>4022</v>
      </c>
      <c r="D226" s="46" t="s">
        <v>4033</v>
      </c>
      <c r="E226" s="60" t="s">
        <v>4034</v>
      </c>
      <c r="F226" s="46" t="s">
        <v>4035</v>
      </c>
      <c r="G226" s="46" t="s">
        <v>4001</v>
      </c>
      <c r="H226" s="46" t="s">
        <v>4036</v>
      </c>
      <c r="I226" s="46" t="s">
        <v>4037</v>
      </c>
      <c r="J226" s="174" t="s">
        <v>4038</v>
      </c>
      <c r="K226" s="52" t="s">
        <v>4039</v>
      </c>
      <c r="L226" s="46" t="s">
        <v>1703</v>
      </c>
      <c r="M226" s="46" t="s">
        <v>4040</v>
      </c>
      <c r="N226" s="48" t="s">
        <v>1039</v>
      </c>
      <c r="O226" s="49">
        <v>44379</v>
      </c>
      <c r="P226" s="49">
        <v>44317</v>
      </c>
      <c r="Q226" s="49">
        <v>44408</v>
      </c>
      <c r="R226" s="63"/>
    </row>
    <row r="227" spans="1:18" s="50" customFormat="1" ht="27.75" customHeight="1" x14ac:dyDescent="0.25">
      <c r="A227" s="50" t="s">
        <v>946</v>
      </c>
      <c r="B227" s="45">
        <v>225</v>
      </c>
      <c r="C227" s="45" t="s">
        <v>4023</v>
      </c>
      <c r="D227" s="46" t="s">
        <v>4041</v>
      </c>
      <c r="E227" s="60" t="s">
        <v>4042</v>
      </c>
      <c r="F227" s="46" t="s">
        <v>2962</v>
      </c>
      <c r="G227" s="46" t="s">
        <v>4001</v>
      </c>
      <c r="H227" s="46" t="s">
        <v>4043</v>
      </c>
      <c r="I227" s="46" t="s">
        <v>4044</v>
      </c>
      <c r="J227" s="174" t="s">
        <v>4045</v>
      </c>
      <c r="K227" s="52" t="s">
        <v>4046</v>
      </c>
      <c r="L227" s="46" t="s">
        <v>927</v>
      </c>
      <c r="M227" s="46" t="s">
        <v>4047</v>
      </c>
      <c r="N227" s="48" t="s">
        <v>1039</v>
      </c>
      <c r="O227" s="49">
        <v>44379</v>
      </c>
      <c r="P227" s="49">
        <v>44364</v>
      </c>
      <c r="Q227" s="49">
        <v>44378</v>
      </c>
      <c r="R227" s="63"/>
    </row>
    <row r="228" spans="1:18" s="50" customFormat="1" ht="27.75" customHeight="1" x14ac:dyDescent="0.25">
      <c r="B228" s="45">
        <v>226</v>
      </c>
      <c r="C228" s="45" t="s">
        <v>4024</v>
      </c>
      <c r="D228" s="46" t="s">
        <v>4048</v>
      </c>
      <c r="E228" s="60" t="s">
        <v>4049</v>
      </c>
      <c r="F228" s="46" t="s">
        <v>4050</v>
      </c>
      <c r="G228" s="46" t="s">
        <v>1049</v>
      </c>
      <c r="H228" s="46" t="s">
        <v>4051</v>
      </c>
      <c r="I228" s="46" t="s">
        <v>4052</v>
      </c>
      <c r="J228" s="174" t="s">
        <v>4053</v>
      </c>
      <c r="K228" s="52" t="s">
        <v>4054</v>
      </c>
      <c r="L228" s="46" t="s">
        <v>927</v>
      </c>
      <c r="M228" s="46" t="s">
        <v>1965</v>
      </c>
      <c r="N228" s="48" t="s">
        <v>1039</v>
      </c>
      <c r="O228" s="49">
        <v>44379</v>
      </c>
      <c r="P228" s="49">
        <v>44348</v>
      </c>
      <c r="Q228" s="49">
        <v>44407</v>
      </c>
      <c r="R228" s="63"/>
    </row>
    <row r="229" spans="1:18" s="50" customFormat="1" ht="27.75" customHeight="1" x14ac:dyDescent="0.25">
      <c r="B229" s="45">
        <v>227</v>
      </c>
      <c r="C229" s="45" t="s">
        <v>4025</v>
      </c>
      <c r="D229" s="46" t="s">
        <v>4055</v>
      </c>
      <c r="E229" s="60" t="s">
        <v>4056</v>
      </c>
      <c r="F229" s="46" t="s">
        <v>4017</v>
      </c>
      <c r="G229" s="46" t="s">
        <v>1049</v>
      </c>
      <c r="H229" s="46" t="s">
        <v>4018</v>
      </c>
      <c r="I229" s="46" t="s">
        <v>4057</v>
      </c>
      <c r="J229" s="174" t="s">
        <v>4058</v>
      </c>
      <c r="K229" s="52" t="s">
        <v>4059</v>
      </c>
      <c r="L229" s="46" t="s">
        <v>927</v>
      </c>
      <c r="M229" s="46" t="s">
        <v>1965</v>
      </c>
      <c r="N229" s="48" t="s">
        <v>1039</v>
      </c>
      <c r="O229" s="49">
        <v>44379</v>
      </c>
      <c r="P229" s="49">
        <v>44362</v>
      </c>
      <c r="Q229" s="49">
        <v>44405</v>
      </c>
      <c r="R229" s="63"/>
    </row>
    <row r="230" spans="1:18" s="50" customFormat="1" ht="27.75" customHeight="1" x14ac:dyDescent="0.25">
      <c r="A230" s="50" t="s">
        <v>946</v>
      </c>
      <c r="B230" s="45">
        <v>228</v>
      </c>
      <c r="C230" s="45" t="s">
        <v>4026</v>
      </c>
      <c r="D230" s="46" t="s">
        <v>4060</v>
      </c>
      <c r="E230" s="60" t="s">
        <v>4061</v>
      </c>
      <c r="F230" s="46" t="s">
        <v>4062</v>
      </c>
      <c r="G230" s="46" t="s">
        <v>1049</v>
      </c>
      <c r="H230" s="46" t="s">
        <v>2154</v>
      </c>
      <c r="I230" s="46" t="s">
        <v>4063</v>
      </c>
      <c r="J230" s="174" t="s">
        <v>4064</v>
      </c>
      <c r="K230" s="52" t="s">
        <v>4065</v>
      </c>
      <c r="L230" s="46" t="s">
        <v>927</v>
      </c>
      <c r="M230" s="46" t="s">
        <v>4066</v>
      </c>
      <c r="N230" s="48" t="s">
        <v>1039</v>
      </c>
      <c r="O230" s="49">
        <v>44379</v>
      </c>
      <c r="P230" s="49">
        <v>44365</v>
      </c>
      <c r="Q230" s="49">
        <v>44377</v>
      </c>
      <c r="R230" s="63"/>
    </row>
    <row r="231" spans="1:18" s="50" customFormat="1" ht="27.75" customHeight="1" x14ac:dyDescent="0.25">
      <c r="B231" s="45">
        <v>229</v>
      </c>
      <c r="C231" s="45" t="s">
        <v>4027</v>
      </c>
      <c r="D231" s="46" t="s">
        <v>4067</v>
      </c>
      <c r="E231" s="60" t="s">
        <v>4068</v>
      </c>
      <c r="F231" s="46" t="s">
        <v>4069</v>
      </c>
      <c r="G231" s="46" t="s">
        <v>1049</v>
      </c>
      <c r="H231" s="46" t="s">
        <v>4070</v>
      </c>
      <c r="I231" s="46" t="s">
        <v>4071</v>
      </c>
      <c r="J231" s="174" t="s">
        <v>4072</v>
      </c>
      <c r="K231" s="52" t="s">
        <v>4073</v>
      </c>
      <c r="L231" s="46" t="s">
        <v>927</v>
      </c>
      <c r="M231" s="46" t="s">
        <v>4066</v>
      </c>
      <c r="N231" s="48" t="s">
        <v>1039</v>
      </c>
      <c r="O231" s="49">
        <v>44379</v>
      </c>
      <c r="P231" s="49">
        <v>44341</v>
      </c>
      <c r="Q231" s="49">
        <v>44406</v>
      </c>
      <c r="R231" s="63"/>
    </row>
    <row r="232" spans="1:18" s="50" customFormat="1" ht="27.75" customHeight="1" x14ac:dyDescent="0.25">
      <c r="B232" s="45">
        <v>230</v>
      </c>
      <c r="C232" s="45" t="s">
        <v>4028</v>
      </c>
      <c r="D232" s="46" t="s">
        <v>4074</v>
      </c>
      <c r="E232" s="60" t="s">
        <v>4075</v>
      </c>
      <c r="F232" s="46" t="s">
        <v>4076</v>
      </c>
      <c r="G232" s="46" t="s">
        <v>1049</v>
      </c>
      <c r="H232" s="46" t="s">
        <v>3436</v>
      </c>
      <c r="I232" s="46" t="s">
        <v>4077</v>
      </c>
      <c r="J232" s="174" t="s">
        <v>4078</v>
      </c>
      <c r="K232" s="52" t="s">
        <v>4079</v>
      </c>
      <c r="L232" s="46" t="s">
        <v>927</v>
      </c>
      <c r="M232" s="46" t="s">
        <v>4066</v>
      </c>
      <c r="N232" s="48" t="s">
        <v>1039</v>
      </c>
      <c r="O232" s="49">
        <v>44379</v>
      </c>
      <c r="P232" s="49">
        <v>44358</v>
      </c>
      <c r="Q232" s="49">
        <v>44377</v>
      </c>
      <c r="R232" s="63"/>
    </row>
    <row r="233" spans="1:18" s="50" customFormat="1" ht="27.75" customHeight="1" x14ac:dyDescent="0.25">
      <c r="B233" s="45">
        <v>231</v>
      </c>
      <c r="C233" s="45" t="s">
        <v>4029</v>
      </c>
      <c r="D233" s="46" t="s">
        <v>4080</v>
      </c>
      <c r="E233" s="60" t="s">
        <v>4081</v>
      </c>
      <c r="F233" s="46" t="s">
        <v>2279</v>
      </c>
      <c r="G233" s="46" t="s">
        <v>1049</v>
      </c>
      <c r="H233" s="46" t="s">
        <v>4082</v>
      </c>
      <c r="I233" s="46" t="s">
        <v>4083</v>
      </c>
      <c r="J233" s="174" t="s">
        <v>4084</v>
      </c>
      <c r="K233" s="52" t="s">
        <v>4085</v>
      </c>
      <c r="L233" s="46" t="s">
        <v>927</v>
      </c>
      <c r="M233" s="46" t="s">
        <v>4066</v>
      </c>
      <c r="N233" s="48" t="s">
        <v>1039</v>
      </c>
      <c r="O233" s="49">
        <v>44379</v>
      </c>
      <c r="P233" s="49">
        <v>44341</v>
      </c>
      <c r="Q233" s="49">
        <v>44375</v>
      </c>
      <c r="R233" s="63"/>
    </row>
    <row r="234" spans="1:18" s="50" customFormat="1" ht="27.75" customHeight="1" x14ac:dyDescent="0.25">
      <c r="B234" s="45">
        <v>232</v>
      </c>
      <c r="C234" s="45" t="s">
        <v>4030</v>
      </c>
      <c r="D234" s="46" t="s">
        <v>4086</v>
      </c>
      <c r="E234" s="60" t="s">
        <v>4087</v>
      </c>
      <c r="F234" s="46" t="s">
        <v>4088</v>
      </c>
      <c r="G234" s="46" t="s">
        <v>1049</v>
      </c>
      <c r="H234" s="46" t="s">
        <v>4089</v>
      </c>
      <c r="I234" s="46" t="s">
        <v>4090</v>
      </c>
      <c r="J234" s="174" t="s">
        <v>4091</v>
      </c>
      <c r="K234" s="52" t="s">
        <v>4092</v>
      </c>
      <c r="L234" s="46" t="s">
        <v>4093</v>
      </c>
      <c r="M234" s="46" t="s">
        <v>2231</v>
      </c>
      <c r="N234" s="48" t="s">
        <v>1039</v>
      </c>
      <c r="O234" s="49">
        <v>44379</v>
      </c>
      <c r="P234" s="49">
        <v>44368</v>
      </c>
      <c r="Q234" s="49">
        <v>44404</v>
      </c>
      <c r="R234" s="63"/>
    </row>
    <row r="235" spans="1:18" s="50" customFormat="1" ht="27.75" customHeight="1" x14ac:dyDescent="0.25">
      <c r="B235" s="45">
        <v>233</v>
      </c>
      <c r="C235" s="45" t="s">
        <v>4031</v>
      </c>
      <c r="D235" s="46" t="s">
        <v>4094</v>
      </c>
      <c r="E235" s="60" t="s">
        <v>4095</v>
      </c>
      <c r="F235" s="46" t="s">
        <v>4096</v>
      </c>
      <c r="G235" s="46" t="s">
        <v>1049</v>
      </c>
      <c r="H235" s="46" t="s">
        <v>2894</v>
      </c>
      <c r="I235" s="46" t="s">
        <v>4097</v>
      </c>
      <c r="J235" s="174" t="s">
        <v>4098</v>
      </c>
      <c r="K235" s="52" t="s">
        <v>4099</v>
      </c>
      <c r="L235" s="46" t="s">
        <v>927</v>
      </c>
      <c r="M235" s="46" t="s">
        <v>4100</v>
      </c>
      <c r="N235" s="48" t="s">
        <v>1039</v>
      </c>
      <c r="O235" s="49">
        <v>44379</v>
      </c>
      <c r="P235" s="49">
        <v>44354</v>
      </c>
      <c r="Q235" s="49">
        <v>44375</v>
      </c>
      <c r="R235" s="63"/>
    </row>
    <row r="236" spans="1:18" s="50" customFormat="1" ht="27.75" customHeight="1" x14ac:dyDescent="0.25">
      <c r="B236" s="45">
        <v>234</v>
      </c>
      <c r="C236" s="45" t="s">
        <v>4032</v>
      </c>
      <c r="D236" s="46" t="s">
        <v>4101</v>
      </c>
      <c r="E236" s="60" t="s">
        <v>4102</v>
      </c>
      <c r="F236" s="46" t="s">
        <v>4103</v>
      </c>
      <c r="G236" s="46" t="s">
        <v>1049</v>
      </c>
      <c r="H236" s="46" t="s">
        <v>4115</v>
      </c>
      <c r="I236" s="46" t="s">
        <v>4104</v>
      </c>
      <c r="J236" s="174" t="s">
        <v>4105</v>
      </c>
      <c r="K236" s="52" t="s">
        <v>4106</v>
      </c>
      <c r="L236" s="46" t="s">
        <v>927</v>
      </c>
      <c r="M236" s="46" t="s">
        <v>1209</v>
      </c>
      <c r="N236" s="48" t="s">
        <v>1039</v>
      </c>
      <c r="O236" s="49">
        <v>44379</v>
      </c>
      <c r="P236" s="49">
        <v>44253</v>
      </c>
      <c r="Q236" s="49">
        <v>44392</v>
      </c>
      <c r="R236" s="63"/>
    </row>
    <row r="237" spans="1:18" s="50" customFormat="1" ht="27.75" customHeight="1" x14ac:dyDescent="0.25">
      <c r="B237" s="45">
        <v>235</v>
      </c>
      <c r="C237" s="45" t="s">
        <v>4107</v>
      </c>
      <c r="D237" s="46" t="s">
        <v>4112</v>
      </c>
      <c r="E237" s="60" t="s">
        <v>4113</v>
      </c>
      <c r="F237" s="46" t="s">
        <v>4114</v>
      </c>
      <c r="G237" s="46" t="s">
        <v>1049</v>
      </c>
      <c r="H237" s="46" t="s">
        <v>4116</v>
      </c>
      <c r="I237" s="46" t="s">
        <v>4124</v>
      </c>
      <c r="J237" s="174" t="s">
        <v>4117</v>
      </c>
      <c r="K237" s="52" t="s">
        <v>4118</v>
      </c>
      <c r="L237" s="46" t="s">
        <v>12</v>
      </c>
      <c r="M237" s="46" t="s">
        <v>4119</v>
      </c>
      <c r="N237" s="48" t="s">
        <v>4120</v>
      </c>
      <c r="O237" s="49">
        <v>44379</v>
      </c>
      <c r="P237" s="49">
        <v>44391</v>
      </c>
      <c r="Q237" s="49">
        <v>44453</v>
      </c>
      <c r="R237" s="63"/>
    </row>
    <row r="238" spans="1:18" s="312" customFormat="1" ht="30.75" customHeight="1" x14ac:dyDescent="0.25">
      <c r="B238" s="313">
        <v>236</v>
      </c>
      <c r="C238" s="313" t="s">
        <v>4108</v>
      </c>
      <c r="D238" s="314" t="s">
        <v>4121</v>
      </c>
      <c r="E238" s="315" t="s">
        <v>4122</v>
      </c>
      <c r="F238" s="314" t="s">
        <v>4123</v>
      </c>
      <c r="G238" s="314" t="s">
        <v>1049</v>
      </c>
      <c r="H238" s="314" t="s">
        <v>4018</v>
      </c>
      <c r="I238" s="314"/>
      <c r="J238" s="316" t="s">
        <v>4373</v>
      </c>
      <c r="K238" s="317" t="s">
        <v>4372</v>
      </c>
      <c r="L238" s="314"/>
      <c r="M238" s="314"/>
      <c r="N238" s="318"/>
      <c r="O238" s="319">
        <v>44379</v>
      </c>
      <c r="P238" s="319"/>
      <c r="Q238" s="319"/>
      <c r="R238" s="320"/>
    </row>
    <row r="239" spans="1:18" s="210" customFormat="1" ht="30" customHeight="1" x14ac:dyDescent="0.25">
      <c r="B239" s="336">
        <v>237</v>
      </c>
      <c r="C239" s="336" t="s">
        <v>4109</v>
      </c>
      <c r="D239" s="195" t="s">
        <v>4179</v>
      </c>
      <c r="E239" s="337" t="s">
        <v>4180</v>
      </c>
      <c r="F239" s="195" t="s">
        <v>4181</v>
      </c>
      <c r="G239" s="46" t="s">
        <v>1049</v>
      </c>
      <c r="H239" s="195" t="s">
        <v>2200</v>
      </c>
      <c r="I239" s="195" t="s">
        <v>4376</v>
      </c>
      <c r="J239" s="174" t="s">
        <v>4374</v>
      </c>
      <c r="K239" s="52" t="s">
        <v>4375</v>
      </c>
      <c r="L239" s="46" t="s">
        <v>927</v>
      </c>
      <c r="M239" s="46" t="s">
        <v>4066</v>
      </c>
      <c r="N239" s="48" t="s">
        <v>1039</v>
      </c>
      <c r="O239" s="340">
        <v>44379</v>
      </c>
      <c r="P239" s="340">
        <v>44362</v>
      </c>
      <c r="Q239" s="340">
        <v>44405</v>
      </c>
      <c r="R239" s="341"/>
    </row>
    <row r="240" spans="1:18" s="50" customFormat="1" ht="22.5" customHeight="1" x14ac:dyDescent="0.25">
      <c r="B240" s="45">
        <v>238</v>
      </c>
      <c r="C240" s="45" t="s">
        <v>4110</v>
      </c>
      <c r="D240" s="46" t="s">
        <v>4182</v>
      </c>
      <c r="E240" s="60" t="s">
        <v>4183</v>
      </c>
      <c r="F240" s="46" t="s">
        <v>4377</v>
      </c>
      <c r="G240" s="46" t="s">
        <v>1049</v>
      </c>
      <c r="H240" s="46" t="s">
        <v>4378</v>
      </c>
      <c r="I240" s="46" t="s">
        <v>4379</v>
      </c>
      <c r="J240" s="174" t="s">
        <v>4380</v>
      </c>
      <c r="K240" s="52" t="s">
        <v>4381</v>
      </c>
      <c r="L240" s="46" t="s">
        <v>927</v>
      </c>
      <c r="M240" s="46" t="s">
        <v>1209</v>
      </c>
      <c r="N240" s="48" t="s">
        <v>1039</v>
      </c>
      <c r="O240" s="49">
        <v>44379</v>
      </c>
      <c r="P240" s="49">
        <v>44363</v>
      </c>
      <c r="Q240" s="49">
        <v>44373</v>
      </c>
      <c r="R240" s="63"/>
    </row>
    <row r="241" spans="2:18" s="50" customFormat="1" ht="27.75" customHeight="1" x14ac:dyDescent="0.25">
      <c r="B241" s="45">
        <v>239</v>
      </c>
      <c r="C241" s="45" t="s">
        <v>4111</v>
      </c>
      <c r="D241" s="46" t="s">
        <v>4184</v>
      </c>
      <c r="E241" s="60" t="s">
        <v>4185</v>
      </c>
      <c r="F241" s="46" t="s">
        <v>4384</v>
      </c>
      <c r="G241" s="46" t="s">
        <v>1049</v>
      </c>
      <c r="H241" s="46" t="s">
        <v>4382</v>
      </c>
      <c r="I241" s="46" t="s">
        <v>4383</v>
      </c>
      <c r="J241" s="174" t="s">
        <v>4385</v>
      </c>
      <c r="K241" s="52" t="s">
        <v>4386</v>
      </c>
      <c r="L241" s="46" t="s">
        <v>927</v>
      </c>
      <c r="M241" s="46" t="s">
        <v>4387</v>
      </c>
      <c r="N241" s="48" t="s">
        <v>1039</v>
      </c>
      <c r="O241" s="49">
        <v>44379</v>
      </c>
      <c r="P241" s="49">
        <v>44349</v>
      </c>
      <c r="Q241" s="49">
        <v>44410</v>
      </c>
      <c r="R241" s="63"/>
    </row>
    <row r="242" spans="2:18" s="50" customFormat="1" ht="28.5" customHeight="1" x14ac:dyDescent="0.25">
      <c r="B242" s="45">
        <v>240</v>
      </c>
      <c r="C242" s="45" t="s">
        <v>4142</v>
      </c>
      <c r="D242" s="46" t="s">
        <v>4186</v>
      </c>
      <c r="E242" s="60" t="s">
        <v>4187</v>
      </c>
      <c r="F242" s="46" t="s">
        <v>4188</v>
      </c>
      <c r="G242" s="46" t="s">
        <v>1049</v>
      </c>
      <c r="H242" s="46" t="s">
        <v>2154</v>
      </c>
      <c r="I242" s="46" t="s">
        <v>4388</v>
      </c>
      <c r="J242" s="174" t="s">
        <v>4389</v>
      </c>
      <c r="K242" s="52" t="s">
        <v>4390</v>
      </c>
      <c r="L242" s="46" t="s">
        <v>927</v>
      </c>
      <c r="M242" s="46" t="s">
        <v>1965</v>
      </c>
      <c r="N242" s="48" t="s">
        <v>1039</v>
      </c>
      <c r="O242" s="49">
        <v>44379</v>
      </c>
      <c r="P242" s="49">
        <v>44366</v>
      </c>
      <c r="Q242" s="49">
        <v>44424</v>
      </c>
      <c r="R242" s="63"/>
    </row>
    <row r="243" spans="2:18" s="50" customFormat="1" ht="22.5" customHeight="1" x14ac:dyDescent="0.25">
      <c r="B243" s="45">
        <v>241</v>
      </c>
      <c r="C243" s="45" t="s">
        <v>4143</v>
      </c>
      <c r="D243" s="46" t="s">
        <v>4189</v>
      </c>
      <c r="E243" s="60" t="s">
        <v>4391</v>
      </c>
      <c r="F243" s="46" t="s">
        <v>4392</v>
      </c>
      <c r="G243" s="46" t="s">
        <v>1049</v>
      </c>
      <c r="H243" s="46" t="s">
        <v>4393</v>
      </c>
      <c r="I243" s="46" t="s">
        <v>4394</v>
      </c>
      <c r="J243" s="174" t="s">
        <v>4395</v>
      </c>
      <c r="K243" s="52" t="s">
        <v>4396</v>
      </c>
      <c r="L243" s="46" t="s">
        <v>12</v>
      </c>
      <c r="M243" s="342" t="s">
        <v>1761</v>
      </c>
      <c r="N243" s="48" t="s">
        <v>1039</v>
      </c>
      <c r="O243" s="49">
        <v>44379</v>
      </c>
      <c r="P243" s="49">
        <v>44362</v>
      </c>
      <c r="Q243" s="49">
        <v>44392</v>
      </c>
      <c r="R243" s="63"/>
    </row>
    <row r="244" spans="2:18" s="50" customFormat="1" ht="27.75" customHeight="1" x14ac:dyDescent="0.25">
      <c r="B244" s="45">
        <v>242</v>
      </c>
      <c r="C244" s="45" t="s">
        <v>4144</v>
      </c>
      <c r="D244" s="46" t="s">
        <v>4190</v>
      </c>
      <c r="E244" s="60" t="s">
        <v>4191</v>
      </c>
      <c r="F244" s="46" t="s">
        <v>4397</v>
      </c>
      <c r="G244" s="46" t="s">
        <v>1049</v>
      </c>
      <c r="H244" s="46" t="s">
        <v>2200</v>
      </c>
      <c r="I244" s="46" t="s">
        <v>4398</v>
      </c>
      <c r="J244" s="174" t="s">
        <v>4399</v>
      </c>
      <c r="K244" s="52" t="s">
        <v>4400</v>
      </c>
      <c r="L244" s="46" t="s">
        <v>927</v>
      </c>
      <c r="M244" s="46" t="s">
        <v>1965</v>
      </c>
      <c r="N244" s="48" t="s">
        <v>1039</v>
      </c>
      <c r="O244" s="49">
        <v>44379</v>
      </c>
      <c r="P244" s="49">
        <v>44352</v>
      </c>
      <c r="Q244" s="49">
        <v>44413</v>
      </c>
      <c r="R244" s="63"/>
    </row>
    <row r="245" spans="2:18" s="50" customFormat="1" ht="29.25" customHeight="1" x14ac:dyDescent="0.25">
      <c r="B245" s="45">
        <v>243</v>
      </c>
      <c r="C245" s="45" t="s">
        <v>4145</v>
      </c>
      <c r="D245" s="46" t="s">
        <v>4192</v>
      </c>
      <c r="E245" s="60" t="s">
        <v>4193</v>
      </c>
      <c r="F245" s="46" t="s">
        <v>4194</v>
      </c>
      <c r="G245" s="46" t="s">
        <v>1049</v>
      </c>
      <c r="H245" s="46" t="s">
        <v>4401</v>
      </c>
      <c r="I245" s="46" t="s">
        <v>4402</v>
      </c>
      <c r="J245" s="174" t="s">
        <v>4403</v>
      </c>
      <c r="K245" s="52" t="s">
        <v>4404</v>
      </c>
      <c r="L245" s="46" t="s">
        <v>927</v>
      </c>
      <c r="M245" s="46" t="s">
        <v>1209</v>
      </c>
      <c r="N245" s="48" t="s">
        <v>1039</v>
      </c>
      <c r="O245" s="49">
        <v>44379</v>
      </c>
      <c r="P245" s="49">
        <v>44253</v>
      </c>
      <c r="Q245" s="49">
        <v>44392</v>
      </c>
      <c r="R245" s="63"/>
    </row>
    <row r="246" spans="2:18" s="50" customFormat="1" ht="22.5" customHeight="1" x14ac:dyDescent="0.25">
      <c r="B246" s="45">
        <v>244</v>
      </c>
      <c r="C246" s="45" t="s">
        <v>4146</v>
      </c>
      <c r="D246" s="46" t="s">
        <v>4195</v>
      </c>
      <c r="E246" s="60" t="s">
        <v>4405</v>
      </c>
      <c r="F246" s="46" t="s">
        <v>4406</v>
      </c>
      <c r="G246" s="46" t="s">
        <v>1049</v>
      </c>
      <c r="H246" s="46" t="s">
        <v>4393</v>
      </c>
      <c r="I246" s="46" t="s">
        <v>4407</v>
      </c>
      <c r="J246" s="174" t="s">
        <v>4408</v>
      </c>
      <c r="K246" s="52" t="s">
        <v>4409</v>
      </c>
      <c r="L246" s="46" t="s">
        <v>12</v>
      </c>
      <c r="M246" s="46" t="s">
        <v>1761</v>
      </c>
      <c r="N246" s="48" t="s">
        <v>1039</v>
      </c>
      <c r="O246" s="49">
        <v>44379</v>
      </c>
      <c r="P246" s="49">
        <v>44392</v>
      </c>
      <c r="Q246" s="49">
        <v>44454</v>
      </c>
      <c r="R246" s="63"/>
    </row>
    <row r="247" spans="2:18" s="50" customFormat="1" ht="31.5" customHeight="1" x14ac:dyDescent="0.25">
      <c r="B247" s="45">
        <v>245</v>
      </c>
      <c r="C247" s="45" t="s">
        <v>4147</v>
      </c>
      <c r="D247" s="46" t="s">
        <v>4196</v>
      </c>
      <c r="E247" s="60" t="s">
        <v>4197</v>
      </c>
      <c r="F247" s="46" t="s">
        <v>4410</v>
      </c>
      <c r="G247" s="46" t="s">
        <v>1049</v>
      </c>
      <c r="H247" s="46" t="s">
        <v>4411</v>
      </c>
      <c r="I247" s="46" t="s">
        <v>4412</v>
      </c>
      <c r="J247" s="174" t="s">
        <v>4413</v>
      </c>
      <c r="K247" s="52" t="s">
        <v>4414</v>
      </c>
      <c r="L247" s="46" t="s">
        <v>927</v>
      </c>
      <c r="M247" s="46" t="s">
        <v>1209</v>
      </c>
      <c r="N247" s="48" t="s">
        <v>1039</v>
      </c>
      <c r="O247" s="49">
        <v>44379</v>
      </c>
      <c r="P247" s="49">
        <v>44357</v>
      </c>
      <c r="Q247" s="49">
        <v>44373</v>
      </c>
      <c r="R247" s="63"/>
    </row>
    <row r="248" spans="2:18" s="50" customFormat="1" ht="31.5" customHeight="1" x14ac:dyDescent="0.25">
      <c r="B248" s="45">
        <v>246</v>
      </c>
      <c r="C248" s="45" t="s">
        <v>4148</v>
      </c>
      <c r="D248" s="46" t="s">
        <v>4198</v>
      </c>
      <c r="E248" s="60" t="s">
        <v>4199</v>
      </c>
      <c r="F248" s="46" t="s">
        <v>4200</v>
      </c>
      <c r="G248" s="46" t="s">
        <v>1049</v>
      </c>
      <c r="H248" s="46" t="s">
        <v>4393</v>
      </c>
      <c r="I248" s="46" t="s">
        <v>4415</v>
      </c>
      <c r="J248" s="174" t="s">
        <v>4416</v>
      </c>
      <c r="K248" s="52" t="s">
        <v>4417</v>
      </c>
      <c r="L248" s="46" t="s">
        <v>4418</v>
      </c>
      <c r="M248" s="46" t="s">
        <v>4419</v>
      </c>
      <c r="N248" s="48" t="s">
        <v>1039</v>
      </c>
      <c r="O248" s="49">
        <v>44379</v>
      </c>
      <c r="P248" s="49">
        <v>44367</v>
      </c>
      <c r="Q248" s="49">
        <v>44397</v>
      </c>
      <c r="R248" s="63"/>
    </row>
    <row r="249" spans="2:18" s="50" customFormat="1" ht="29.25" customHeight="1" x14ac:dyDescent="0.25">
      <c r="B249" s="45">
        <v>247</v>
      </c>
      <c r="C249" s="45" t="s">
        <v>4149</v>
      </c>
      <c r="D249" s="46" t="s">
        <v>4201</v>
      </c>
      <c r="E249" s="60" t="s">
        <v>4420</v>
      </c>
      <c r="F249" s="46" t="s">
        <v>4421</v>
      </c>
      <c r="G249" s="46" t="s">
        <v>1049</v>
      </c>
      <c r="H249" s="46" t="s">
        <v>4422</v>
      </c>
      <c r="I249" s="46" t="s">
        <v>4423</v>
      </c>
      <c r="J249" s="174" t="s">
        <v>4424</v>
      </c>
      <c r="K249" s="52" t="s">
        <v>4425</v>
      </c>
      <c r="L249" s="46" t="s">
        <v>1703</v>
      </c>
      <c r="M249" s="46" t="s">
        <v>4426</v>
      </c>
      <c r="N249" s="48" t="s">
        <v>1039</v>
      </c>
      <c r="O249" s="49">
        <v>44379</v>
      </c>
      <c r="P249" s="49">
        <v>44346</v>
      </c>
      <c r="Q249" s="49">
        <v>44377</v>
      </c>
      <c r="R249" s="63"/>
    </row>
    <row r="250" spans="2:18" s="50" customFormat="1" ht="27.75" customHeight="1" x14ac:dyDescent="0.25">
      <c r="B250" s="45">
        <v>248</v>
      </c>
      <c r="C250" s="45" t="s">
        <v>4150</v>
      </c>
      <c r="D250" s="46" t="s">
        <v>4202</v>
      </c>
      <c r="E250" s="60" t="s">
        <v>4427</v>
      </c>
      <c r="F250" s="46" t="s">
        <v>4203</v>
      </c>
      <c r="G250" s="46" t="s">
        <v>1049</v>
      </c>
      <c r="H250" s="46" t="s">
        <v>3992</v>
      </c>
      <c r="I250" s="46" t="s">
        <v>4428</v>
      </c>
      <c r="J250" s="174" t="s">
        <v>4429</v>
      </c>
      <c r="K250" s="52" t="s">
        <v>4430</v>
      </c>
      <c r="L250" s="46" t="s">
        <v>1111</v>
      </c>
      <c r="M250" s="46" t="s">
        <v>4431</v>
      </c>
      <c r="N250" s="48" t="s">
        <v>1039</v>
      </c>
      <c r="O250" s="49">
        <v>44379</v>
      </c>
      <c r="P250" s="49">
        <v>44347</v>
      </c>
      <c r="Q250" s="49">
        <v>44408</v>
      </c>
      <c r="R250" s="63"/>
    </row>
    <row r="251" spans="2:18" s="50" customFormat="1" ht="26.25" customHeight="1" x14ac:dyDescent="0.25">
      <c r="B251" s="45">
        <v>249</v>
      </c>
      <c r="C251" s="45" t="s">
        <v>4323</v>
      </c>
      <c r="D251" s="46" t="s">
        <v>4204</v>
      </c>
      <c r="E251" s="60" t="s">
        <v>4432</v>
      </c>
      <c r="F251" s="46" t="s">
        <v>4433</v>
      </c>
      <c r="G251" s="46" t="s">
        <v>1049</v>
      </c>
      <c r="H251" s="46" t="s">
        <v>4434</v>
      </c>
      <c r="I251" s="46" t="s">
        <v>4435</v>
      </c>
      <c r="J251" s="174" t="s">
        <v>4436</v>
      </c>
      <c r="K251" s="52" t="s">
        <v>4437</v>
      </c>
      <c r="L251" s="46" t="s">
        <v>12</v>
      </c>
      <c r="M251" s="46" t="s">
        <v>1761</v>
      </c>
      <c r="N251" s="48" t="s">
        <v>1039</v>
      </c>
      <c r="O251" s="49">
        <v>44379</v>
      </c>
      <c r="P251" s="49">
        <v>44377</v>
      </c>
      <c r="Q251" s="49">
        <v>44499</v>
      </c>
      <c r="R251" s="63"/>
    </row>
    <row r="252" spans="2:18" s="50" customFormat="1" ht="32.25" customHeight="1" x14ac:dyDescent="0.25">
      <c r="B252" s="45">
        <v>250</v>
      </c>
      <c r="C252" s="45" t="s">
        <v>4324</v>
      </c>
      <c r="D252" s="46" t="s">
        <v>4205</v>
      </c>
      <c r="E252" s="60" t="s">
        <v>4206</v>
      </c>
      <c r="F252" s="46" t="s">
        <v>4207</v>
      </c>
      <c r="G252" s="46" t="s">
        <v>1049</v>
      </c>
      <c r="H252" s="46" t="s">
        <v>4438</v>
      </c>
      <c r="I252" s="46" t="s">
        <v>4439</v>
      </c>
      <c r="J252" s="174" t="s">
        <v>4440</v>
      </c>
      <c r="K252" s="52" t="s">
        <v>4441</v>
      </c>
      <c r="L252" s="46" t="s">
        <v>927</v>
      </c>
      <c r="M252" s="46" t="s">
        <v>4066</v>
      </c>
      <c r="N252" s="48" t="s">
        <v>1039</v>
      </c>
      <c r="O252" s="49">
        <v>44382</v>
      </c>
      <c r="P252" s="49">
        <v>44368</v>
      </c>
      <c r="Q252" s="49">
        <v>44407</v>
      </c>
      <c r="R252" s="63"/>
    </row>
    <row r="253" spans="2:18" s="50" customFormat="1" ht="41.25" customHeight="1" x14ac:dyDescent="0.25">
      <c r="B253" s="45">
        <v>251</v>
      </c>
      <c r="C253" s="45" t="s">
        <v>4325</v>
      </c>
      <c r="D253" s="46" t="s">
        <v>4208</v>
      </c>
      <c r="E253" s="60" t="s">
        <v>4209</v>
      </c>
      <c r="F253" s="46" t="s">
        <v>4210</v>
      </c>
      <c r="G253" s="46" t="s">
        <v>1049</v>
      </c>
      <c r="H253" s="46" t="s">
        <v>4444</v>
      </c>
      <c r="I253" s="46" t="s">
        <v>4445</v>
      </c>
      <c r="J253" s="174" t="s">
        <v>4442</v>
      </c>
      <c r="K253" s="52" t="s">
        <v>4443</v>
      </c>
      <c r="L253" s="46" t="s">
        <v>4446</v>
      </c>
      <c r="M253" s="46" t="s">
        <v>760</v>
      </c>
      <c r="N253" s="48" t="s">
        <v>4120</v>
      </c>
      <c r="O253" s="49">
        <v>44382</v>
      </c>
      <c r="P253" s="49">
        <v>44382</v>
      </c>
      <c r="Q253" s="49">
        <v>44413</v>
      </c>
      <c r="R253" s="63"/>
    </row>
    <row r="254" spans="2:18" s="50" customFormat="1" ht="29.25" customHeight="1" x14ac:dyDescent="0.25">
      <c r="B254" s="45">
        <v>252</v>
      </c>
      <c r="C254" s="45" t="s">
        <v>4326</v>
      </c>
      <c r="D254" s="46" t="s">
        <v>4211</v>
      </c>
      <c r="E254" s="60" t="s">
        <v>4447</v>
      </c>
      <c r="F254" s="46" t="s">
        <v>4448</v>
      </c>
      <c r="G254" s="46" t="s">
        <v>1049</v>
      </c>
      <c r="H254" s="46" t="s">
        <v>4452</v>
      </c>
      <c r="I254" s="46" t="s">
        <v>4449</v>
      </c>
      <c r="J254" s="174" t="s">
        <v>4450</v>
      </c>
      <c r="K254" s="52" t="s">
        <v>4451</v>
      </c>
      <c r="L254" s="46" t="s">
        <v>927</v>
      </c>
      <c r="M254" s="46" t="s">
        <v>4453</v>
      </c>
      <c r="N254" s="48" t="s">
        <v>1039</v>
      </c>
      <c r="O254" s="49">
        <v>44382</v>
      </c>
      <c r="P254" s="49">
        <v>44387</v>
      </c>
      <c r="Q254" s="49">
        <v>44408</v>
      </c>
      <c r="R254" s="63"/>
    </row>
    <row r="255" spans="2:18" s="50" customFormat="1" ht="22.5" customHeight="1" x14ac:dyDescent="0.25">
      <c r="B255" s="45">
        <v>253</v>
      </c>
      <c r="C255" s="45" t="s">
        <v>4327</v>
      </c>
      <c r="D255" s="46" t="s">
        <v>4212</v>
      </c>
      <c r="E255" s="60" t="s">
        <v>4454</v>
      </c>
      <c r="F255" s="46" t="s">
        <v>4455</v>
      </c>
      <c r="G255" s="46" t="s">
        <v>1049</v>
      </c>
      <c r="H255" s="46" t="s">
        <v>4456</v>
      </c>
      <c r="I255" s="46" t="s">
        <v>4457</v>
      </c>
      <c r="J255" s="174" t="s">
        <v>4458</v>
      </c>
      <c r="K255" s="52" t="s">
        <v>4459</v>
      </c>
      <c r="L255" s="46" t="s">
        <v>927</v>
      </c>
      <c r="M255" s="46" t="s">
        <v>2810</v>
      </c>
      <c r="N255" s="48" t="s">
        <v>1039</v>
      </c>
      <c r="O255" s="49">
        <v>44384</v>
      </c>
      <c r="P255" s="49">
        <v>44378</v>
      </c>
      <c r="Q255" s="49">
        <v>44392</v>
      </c>
      <c r="R255" s="63"/>
    </row>
    <row r="256" spans="2:18" s="50" customFormat="1" ht="27" customHeight="1" x14ac:dyDescent="0.25">
      <c r="B256" s="45">
        <v>254</v>
      </c>
      <c r="C256" s="45" t="s">
        <v>4328</v>
      </c>
      <c r="D256" s="46" t="s">
        <v>4213</v>
      </c>
      <c r="E256" s="60" t="s">
        <v>4214</v>
      </c>
      <c r="F256" s="46" t="s">
        <v>4460</v>
      </c>
      <c r="G256" s="46" t="s">
        <v>1049</v>
      </c>
      <c r="H256" s="46" t="s">
        <v>3443</v>
      </c>
      <c r="I256" s="46" t="s">
        <v>4461</v>
      </c>
      <c r="J256" s="174" t="s">
        <v>4462</v>
      </c>
      <c r="K256" s="52" t="s">
        <v>4463</v>
      </c>
      <c r="L256" s="46" t="s">
        <v>927</v>
      </c>
      <c r="M256" s="46" t="s">
        <v>1965</v>
      </c>
      <c r="N256" s="48" t="s">
        <v>1039</v>
      </c>
      <c r="O256" s="49">
        <v>44384</v>
      </c>
      <c r="P256" s="49">
        <v>44378</v>
      </c>
      <c r="Q256" s="49">
        <v>44392</v>
      </c>
      <c r="R256" s="63"/>
    </row>
    <row r="257" spans="1:18" s="50" customFormat="1" ht="29.25" customHeight="1" x14ac:dyDescent="0.25">
      <c r="B257" s="45">
        <v>255</v>
      </c>
      <c r="C257" s="45" t="s">
        <v>4329</v>
      </c>
      <c r="D257" s="46" t="s">
        <v>4215</v>
      </c>
      <c r="E257" s="60" t="s">
        <v>4216</v>
      </c>
      <c r="F257" s="46" t="s">
        <v>4464</v>
      </c>
      <c r="G257" s="46" t="s">
        <v>1049</v>
      </c>
      <c r="H257" s="46" t="s">
        <v>4465</v>
      </c>
      <c r="I257" s="46" t="s">
        <v>4466</v>
      </c>
      <c r="J257" s="174" t="s">
        <v>4467</v>
      </c>
      <c r="K257" s="52" t="s">
        <v>4468</v>
      </c>
      <c r="L257" s="46" t="s">
        <v>927</v>
      </c>
      <c r="M257" s="46" t="s">
        <v>1965</v>
      </c>
      <c r="N257" s="48" t="s">
        <v>1039</v>
      </c>
      <c r="O257" s="49">
        <v>44384</v>
      </c>
      <c r="P257" s="49">
        <v>44357</v>
      </c>
      <c r="Q257" s="49">
        <v>44408</v>
      </c>
      <c r="R257" s="63"/>
    </row>
    <row r="258" spans="1:18" s="50" customFormat="1" ht="27.75" customHeight="1" x14ac:dyDescent="0.25">
      <c r="B258" s="45">
        <v>256</v>
      </c>
      <c r="C258" s="45" t="s">
        <v>4330</v>
      </c>
      <c r="D258" s="46" t="s">
        <v>4217</v>
      </c>
      <c r="E258" s="60" t="s">
        <v>4218</v>
      </c>
      <c r="F258" s="46" t="s">
        <v>4469</v>
      </c>
      <c r="G258" s="46" t="s">
        <v>1049</v>
      </c>
      <c r="H258" s="46" t="s">
        <v>4470</v>
      </c>
      <c r="I258" s="46" t="s">
        <v>4471</v>
      </c>
      <c r="J258" s="174" t="s">
        <v>4472</v>
      </c>
      <c r="K258" s="52" t="s">
        <v>4473</v>
      </c>
      <c r="L258" s="46" t="s">
        <v>927</v>
      </c>
      <c r="M258" s="46" t="s">
        <v>1965</v>
      </c>
      <c r="N258" s="48" t="s">
        <v>1039</v>
      </c>
      <c r="O258" s="49">
        <v>44384</v>
      </c>
      <c r="P258" s="49">
        <v>44384</v>
      </c>
      <c r="Q258" s="49">
        <v>44389</v>
      </c>
      <c r="R258" s="63"/>
    </row>
    <row r="259" spans="1:18" s="50" customFormat="1" ht="28.5" customHeight="1" x14ac:dyDescent="0.25">
      <c r="B259" s="45">
        <v>257</v>
      </c>
      <c r="C259" s="45" t="s">
        <v>4331</v>
      </c>
      <c r="D259" s="46" t="s">
        <v>4219</v>
      </c>
      <c r="E259" s="60" t="s">
        <v>4474</v>
      </c>
      <c r="F259" s="46" t="s">
        <v>4475</v>
      </c>
      <c r="G259" s="46" t="s">
        <v>1049</v>
      </c>
      <c r="H259" s="46" t="s">
        <v>3644</v>
      </c>
      <c r="I259" s="46" t="s">
        <v>4476</v>
      </c>
      <c r="J259" s="174" t="s">
        <v>4477</v>
      </c>
      <c r="K259" s="52" t="s">
        <v>4478</v>
      </c>
      <c r="L259" s="46" t="s">
        <v>927</v>
      </c>
      <c r="M259" s="46" t="s">
        <v>4479</v>
      </c>
      <c r="N259" s="48" t="s">
        <v>1039</v>
      </c>
      <c r="O259" s="49">
        <v>44384</v>
      </c>
      <c r="P259" s="49">
        <v>44378</v>
      </c>
      <c r="Q259" s="49">
        <v>44387</v>
      </c>
      <c r="R259" s="63"/>
    </row>
    <row r="260" spans="1:18" s="50" customFormat="1" ht="28.5" customHeight="1" x14ac:dyDescent="0.25">
      <c r="B260" s="45">
        <v>258</v>
      </c>
      <c r="C260" s="45" t="s">
        <v>4332</v>
      </c>
      <c r="D260" s="46" t="s">
        <v>4220</v>
      </c>
      <c r="E260" s="60" t="s">
        <v>4221</v>
      </c>
      <c r="F260" s="46" t="s">
        <v>4480</v>
      </c>
      <c r="G260" s="46" t="s">
        <v>1049</v>
      </c>
      <c r="H260" s="46" t="s">
        <v>4481</v>
      </c>
      <c r="I260" s="46" t="s">
        <v>4482</v>
      </c>
      <c r="J260" s="174" t="s">
        <v>4483</v>
      </c>
      <c r="K260" s="52" t="s">
        <v>4484</v>
      </c>
      <c r="L260" s="46" t="s">
        <v>927</v>
      </c>
      <c r="M260" s="46" t="s">
        <v>1965</v>
      </c>
      <c r="N260" s="48" t="s">
        <v>1039</v>
      </c>
      <c r="O260" s="49">
        <v>44384</v>
      </c>
      <c r="P260" s="49">
        <v>44370</v>
      </c>
      <c r="Q260" s="49">
        <v>44411</v>
      </c>
      <c r="R260" s="63"/>
    </row>
    <row r="261" spans="1:18" s="50" customFormat="1" ht="27" customHeight="1" x14ac:dyDescent="0.25">
      <c r="A261" s="46"/>
      <c r="B261" s="45">
        <v>259</v>
      </c>
      <c r="C261" s="45" t="s">
        <v>4333</v>
      </c>
      <c r="D261" s="46" t="s">
        <v>4222</v>
      </c>
      <c r="E261" s="60" t="s">
        <v>4223</v>
      </c>
      <c r="F261" s="46" t="s">
        <v>4485</v>
      </c>
      <c r="G261" s="46" t="s">
        <v>1049</v>
      </c>
      <c r="H261" s="46" t="s">
        <v>4481</v>
      </c>
      <c r="I261" s="46" t="s">
        <v>4486</v>
      </c>
      <c r="J261" s="174" t="s">
        <v>4487</v>
      </c>
      <c r="K261" s="52" t="s">
        <v>4488</v>
      </c>
      <c r="L261" s="46" t="s">
        <v>927</v>
      </c>
      <c r="M261" s="46" t="s">
        <v>1965</v>
      </c>
      <c r="N261" s="48" t="s">
        <v>1039</v>
      </c>
      <c r="O261" s="49">
        <v>44384</v>
      </c>
      <c r="P261" s="49">
        <v>44403</v>
      </c>
      <c r="Q261" s="49">
        <v>44411</v>
      </c>
      <c r="R261" s="63"/>
    </row>
    <row r="262" spans="1:18" s="50" customFormat="1" ht="30" customHeight="1" x14ac:dyDescent="0.25">
      <c r="B262" s="45">
        <v>260</v>
      </c>
      <c r="C262" s="45" t="s">
        <v>4334</v>
      </c>
      <c r="D262" s="46" t="s">
        <v>4224</v>
      </c>
      <c r="E262" s="60" t="s">
        <v>4225</v>
      </c>
      <c r="F262" s="46" t="s">
        <v>4489</v>
      </c>
      <c r="G262" s="46" t="s">
        <v>1049</v>
      </c>
      <c r="H262" s="46" t="s">
        <v>13</v>
      </c>
      <c r="I262" s="46" t="s">
        <v>4490</v>
      </c>
      <c r="J262" s="174" t="s">
        <v>4491</v>
      </c>
      <c r="K262" s="52" t="s">
        <v>4492</v>
      </c>
      <c r="L262" s="46" t="s">
        <v>12</v>
      </c>
      <c r="M262" s="46" t="s">
        <v>4493</v>
      </c>
      <c r="N262" s="48" t="s">
        <v>1039</v>
      </c>
      <c r="O262" s="49">
        <v>44384</v>
      </c>
      <c r="P262" s="49">
        <v>44369</v>
      </c>
      <c r="Q262" s="49">
        <v>44399</v>
      </c>
      <c r="R262" s="63"/>
    </row>
    <row r="263" spans="1:18" s="50" customFormat="1" ht="28.5" customHeight="1" x14ac:dyDescent="0.25">
      <c r="B263" s="45">
        <v>261</v>
      </c>
      <c r="C263" s="45" t="s">
        <v>4335</v>
      </c>
      <c r="D263" s="46" t="s">
        <v>4226</v>
      </c>
      <c r="E263" s="60" t="s">
        <v>4227</v>
      </c>
      <c r="F263" s="46" t="s">
        <v>4494</v>
      </c>
      <c r="G263" s="46" t="s">
        <v>1049</v>
      </c>
      <c r="H263" s="46" t="s">
        <v>4481</v>
      </c>
      <c r="I263" s="46" t="s">
        <v>4495</v>
      </c>
      <c r="J263" s="174" t="s">
        <v>4496</v>
      </c>
      <c r="K263" s="52" t="s">
        <v>4497</v>
      </c>
      <c r="L263" s="46" t="s">
        <v>927</v>
      </c>
      <c r="M263" s="46" t="s">
        <v>1965</v>
      </c>
      <c r="N263" s="48" t="s">
        <v>1039</v>
      </c>
      <c r="O263" s="49">
        <v>44384</v>
      </c>
      <c r="P263" s="49">
        <v>44370</v>
      </c>
      <c r="Q263" s="49">
        <v>44411</v>
      </c>
      <c r="R263" s="63"/>
    </row>
    <row r="264" spans="1:18" s="50" customFormat="1" ht="27" customHeight="1" x14ac:dyDescent="0.25">
      <c r="B264" s="45">
        <v>262</v>
      </c>
      <c r="C264" s="45" t="s">
        <v>4336</v>
      </c>
      <c r="D264" s="46" t="s">
        <v>4228</v>
      </c>
      <c r="E264" s="60" t="s">
        <v>4229</v>
      </c>
      <c r="F264" s="46" t="s">
        <v>4498</v>
      </c>
      <c r="G264" s="46" t="s">
        <v>1049</v>
      </c>
      <c r="H264" s="46" t="s">
        <v>4499</v>
      </c>
      <c r="I264" s="46" t="s">
        <v>4500</v>
      </c>
      <c r="J264" s="174" t="s">
        <v>4501</v>
      </c>
      <c r="K264" s="52" t="s">
        <v>4502</v>
      </c>
      <c r="L264" s="46" t="s">
        <v>927</v>
      </c>
      <c r="M264" s="46" t="s">
        <v>1086</v>
      </c>
      <c r="N264" s="48" t="s">
        <v>1039</v>
      </c>
      <c r="O264" s="49">
        <v>44384</v>
      </c>
      <c r="P264" s="49">
        <v>44382</v>
      </c>
      <c r="Q264" s="49">
        <v>44389</v>
      </c>
      <c r="R264" s="63"/>
    </row>
    <row r="265" spans="1:18" s="50" customFormat="1" ht="27" customHeight="1" x14ac:dyDescent="0.25">
      <c r="B265" s="45">
        <v>263</v>
      </c>
      <c r="C265" s="45" t="s">
        <v>4337</v>
      </c>
      <c r="D265" s="46" t="s">
        <v>4230</v>
      </c>
      <c r="E265" s="60" t="s">
        <v>4231</v>
      </c>
      <c r="F265" s="46" t="s">
        <v>4503</v>
      </c>
      <c r="G265" s="46" t="s">
        <v>1049</v>
      </c>
      <c r="H265" s="46" t="s">
        <v>927</v>
      </c>
      <c r="I265" s="46" t="s">
        <v>4504</v>
      </c>
      <c r="J265" s="174" t="s">
        <v>4505</v>
      </c>
      <c r="K265" s="52" t="s">
        <v>4506</v>
      </c>
      <c r="L265" s="46" t="s">
        <v>927</v>
      </c>
      <c r="M265" s="46" t="s">
        <v>1086</v>
      </c>
      <c r="N265" s="48" t="s">
        <v>1039</v>
      </c>
      <c r="O265" s="49">
        <v>44384</v>
      </c>
      <c r="P265" s="49">
        <v>44382</v>
      </c>
      <c r="Q265" s="49">
        <v>44392</v>
      </c>
      <c r="R265" s="63"/>
    </row>
    <row r="266" spans="1:18" s="50" customFormat="1" ht="29.25" customHeight="1" x14ac:dyDescent="0.25">
      <c r="B266" s="45">
        <v>264</v>
      </c>
      <c r="C266" s="45" t="s">
        <v>4338</v>
      </c>
      <c r="D266" s="46" t="s">
        <v>4232</v>
      </c>
      <c r="E266" s="60" t="s">
        <v>4233</v>
      </c>
      <c r="F266" s="46" t="s">
        <v>4507</v>
      </c>
      <c r="G266" s="46" t="s">
        <v>1049</v>
      </c>
      <c r="H266" s="46" t="s">
        <v>50</v>
      </c>
      <c r="I266" s="46" t="s">
        <v>4508</v>
      </c>
      <c r="J266" s="174" t="s">
        <v>4509</v>
      </c>
      <c r="K266" s="52" t="s">
        <v>4510</v>
      </c>
      <c r="L266" s="46" t="s">
        <v>47</v>
      </c>
      <c r="M266" s="46" t="s">
        <v>4511</v>
      </c>
      <c r="N266" s="48" t="s">
        <v>1039</v>
      </c>
      <c r="O266" s="49">
        <v>44385</v>
      </c>
      <c r="P266" s="49">
        <v>44377</v>
      </c>
      <c r="Q266" s="49">
        <v>44406</v>
      </c>
      <c r="R266" s="63"/>
    </row>
    <row r="267" spans="1:18" s="50" customFormat="1" ht="22.5" customHeight="1" x14ac:dyDescent="0.25">
      <c r="B267" s="45">
        <v>265</v>
      </c>
      <c r="C267" s="45" t="s">
        <v>4339</v>
      </c>
      <c r="D267" s="46" t="s">
        <v>4234</v>
      </c>
      <c r="E267" s="60" t="s">
        <v>4235</v>
      </c>
      <c r="F267" s="46" t="s">
        <v>4512</v>
      </c>
      <c r="G267" s="46" t="s">
        <v>1049</v>
      </c>
      <c r="H267" s="46" t="s">
        <v>4481</v>
      </c>
      <c r="I267" s="46" t="s">
        <v>4513</v>
      </c>
      <c r="J267" s="174" t="s">
        <v>4514</v>
      </c>
      <c r="K267" s="52" t="s">
        <v>4515</v>
      </c>
      <c r="L267" s="46" t="s">
        <v>927</v>
      </c>
      <c r="M267" s="46" t="s">
        <v>1965</v>
      </c>
      <c r="N267" s="48" t="s">
        <v>1039</v>
      </c>
      <c r="O267" s="49">
        <v>44385</v>
      </c>
      <c r="P267" s="49">
        <v>44379</v>
      </c>
      <c r="Q267" s="49">
        <v>44411</v>
      </c>
      <c r="R267" s="63"/>
    </row>
    <row r="268" spans="1:18" s="50" customFormat="1" ht="27.75" customHeight="1" x14ac:dyDescent="0.25">
      <c r="B268" s="45">
        <v>266</v>
      </c>
      <c r="C268" s="45" t="s">
        <v>4340</v>
      </c>
      <c r="D268" s="46" t="s">
        <v>4236</v>
      </c>
      <c r="E268" s="60" t="s">
        <v>4237</v>
      </c>
      <c r="F268" s="46" t="s">
        <v>4520</v>
      </c>
      <c r="G268" s="46" t="s">
        <v>1049</v>
      </c>
      <c r="H268" s="46" t="s">
        <v>927</v>
      </c>
      <c r="I268" s="46" t="s">
        <v>4521</v>
      </c>
      <c r="J268" s="174" t="s">
        <v>4517</v>
      </c>
      <c r="K268" s="52" t="s">
        <v>4518</v>
      </c>
      <c r="L268" s="46" t="s">
        <v>927</v>
      </c>
      <c r="M268" s="46" t="s">
        <v>4519</v>
      </c>
      <c r="N268" s="48" t="s">
        <v>1039</v>
      </c>
      <c r="O268" s="49">
        <v>44385</v>
      </c>
      <c r="P268" s="49">
        <v>44390</v>
      </c>
      <c r="Q268" s="49">
        <v>44392</v>
      </c>
      <c r="R268" s="63"/>
    </row>
    <row r="269" spans="1:18" s="50" customFormat="1" ht="26.25" customHeight="1" x14ac:dyDescent="0.25">
      <c r="B269" s="45">
        <v>267</v>
      </c>
      <c r="C269" s="45" t="s">
        <v>4341</v>
      </c>
      <c r="D269" s="46" t="s">
        <v>4238</v>
      </c>
      <c r="E269" s="60" t="s">
        <v>4239</v>
      </c>
      <c r="F269" s="46" t="s">
        <v>4522</v>
      </c>
      <c r="G269" s="46" t="s">
        <v>1049</v>
      </c>
      <c r="H269" s="46" t="s">
        <v>927</v>
      </c>
      <c r="I269" s="46" t="s">
        <v>4516</v>
      </c>
      <c r="J269" s="174" t="s">
        <v>4523</v>
      </c>
      <c r="K269" s="52" t="s">
        <v>4524</v>
      </c>
      <c r="L269" s="46" t="s">
        <v>927</v>
      </c>
      <c r="M269" s="46" t="s">
        <v>4519</v>
      </c>
      <c r="N269" s="48" t="s">
        <v>1039</v>
      </c>
      <c r="O269" s="49">
        <v>44385</v>
      </c>
      <c r="P269" s="49">
        <v>44377</v>
      </c>
      <c r="Q269" s="49">
        <v>44407</v>
      </c>
      <c r="R269" s="63"/>
    </row>
    <row r="270" spans="1:18" s="312" customFormat="1" ht="22.5" customHeight="1" x14ac:dyDescent="0.25">
      <c r="B270" s="313">
        <v>268</v>
      </c>
      <c r="C270" s="313" t="s">
        <v>4342</v>
      </c>
      <c r="D270" s="314" t="s">
        <v>4240</v>
      </c>
      <c r="E270" s="315" t="s">
        <v>4241</v>
      </c>
      <c r="F270" s="314" t="s">
        <v>4242</v>
      </c>
      <c r="G270" s="314" t="s">
        <v>1049</v>
      </c>
      <c r="H270" s="314"/>
      <c r="I270" s="314"/>
      <c r="J270" s="316"/>
      <c r="K270" s="317"/>
      <c r="L270" s="314"/>
      <c r="M270" s="314"/>
      <c r="N270" s="318"/>
      <c r="O270" s="319"/>
      <c r="P270" s="319"/>
      <c r="Q270" s="319"/>
      <c r="R270" s="320"/>
    </row>
    <row r="271" spans="1:18" s="312" customFormat="1" ht="22.5" customHeight="1" x14ac:dyDescent="0.25">
      <c r="B271" s="313">
        <v>269</v>
      </c>
      <c r="C271" s="313" t="s">
        <v>4343</v>
      </c>
      <c r="D271" s="314" t="s">
        <v>4243</v>
      </c>
      <c r="E271" s="315" t="s">
        <v>4244</v>
      </c>
      <c r="F271" s="314" t="s">
        <v>4245</v>
      </c>
      <c r="G271" s="314" t="s">
        <v>1049</v>
      </c>
      <c r="H271" s="314"/>
      <c r="I271" s="314"/>
      <c r="J271" s="316"/>
      <c r="K271" s="317"/>
      <c r="L271" s="314"/>
      <c r="M271" s="314"/>
      <c r="N271" s="318"/>
      <c r="O271" s="319"/>
      <c r="P271" s="319"/>
      <c r="Q271" s="319"/>
      <c r="R271" s="320"/>
    </row>
    <row r="272" spans="1:18" s="312" customFormat="1" ht="22.5" customHeight="1" x14ac:dyDescent="0.25">
      <c r="B272" s="313">
        <v>270</v>
      </c>
      <c r="C272" s="313" t="s">
        <v>4344</v>
      </c>
      <c r="D272" s="314" t="s">
        <v>4246</v>
      </c>
      <c r="E272" s="315" t="s">
        <v>4247</v>
      </c>
      <c r="F272" s="314" t="s">
        <v>4248</v>
      </c>
      <c r="G272" s="314" t="s">
        <v>1049</v>
      </c>
      <c r="H272" s="314"/>
      <c r="I272" s="314"/>
      <c r="J272" s="316"/>
      <c r="K272" s="317"/>
      <c r="L272" s="314"/>
      <c r="M272" s="314"/>
      <c r="N272" s="318"/>
      <c r="O272" s="319"/>
      <c r="P272" s="319"/>
      <c r="Q272" s="319"/>
      <c r="R272" s="320"/>
    </row>
    <row r="273" spans="2:18" s="312" customFormat="1" ht="22.5" customHeight="1" x14ac:dyDescent="0.25">
      <c r="B273" s="313">
        <v>271</v>
      </c>
      <c r="C273" s="313" t="s">
        <v>4345</v>
      </c>
      <c r="D273" s="314" t="s">
        <v>4249</v>
      </c>
      <c r="E273" s="315" t="s">
        <v>4250</v>
      </c>
      <c r="F273" s="314" t="s">
        <v>4251</v>
      </c>
      <c r="G273" s="314" t="s">
        <v>1049</v>
      </c>
      <c r="H273" s="314"/>
      <c r="I273" s="314"/>
      <c r="J273" s="316"/>
      <c r="K273" s="317"/>
      <c r="L273" s="314"/>
      <c r="M273" s="314"/>
      <c r="N273" s="318"/>
      <c r="O273" s="319"/>
      <c r="P273" s="319"/>
      <c r="Q273" s="319"/>
      <c r="R273" s="320"/>
    </row>
    <row r="274" spans="2:18" s="312" customFormat="1" ht="22.5" customHeight="1" x14ac:dyDescent="0.25">
      <c r="B274" s="313">
        <v>272</v>
      </c>
      <c r="C274" s="313" t="s">
        <v>4346</v>
      </c>
      <c r="D274" s="314" t="s">
        <v>4252</v>
      </c>
      <c r="E274" s="315" t="s">
        <v>4253</v>
      </c>
      <c r="F274" s="314" t="s">
        <v>4254</v>
      </c>
      <c r="G274" s="314" t="s">
        <v>1049</v>
      </c>
      <c r="H274" s="314"/>
      <c r="I274" s="314"/>
      <c r="J274" s="316"/>
      <c r="K274" s="317"/>
      <c r="L274" s="314"/>
      <c r="M274" s="314"/>
      <c r="N274" s="318"/>
      <c r="O274" s="319"/>
      <c r="P274" s="319"/>
      <c r="Q274" s="319"/>
      <c r="R274" s="320"/>
    </row>
    <row r="275" spans="2:18" s="312" customFormat="1" ht="22.5" customHeight="1" x14ac:dyDescent="0.25">
      <c r="B275" s="313">
        <v>273</v>
      </c>
      <c r="C275" s="313" t="s">
        <v>4347</v>
      </c>
      <c r="D275" s="314" t="s">
        <v>4255</v>
      </c>
      <c r="E275" s="315" t="s">
        <v>4256</v>
      </c>
      <c r="F275" s="314" t="s">
        <v>4257</v>
      </c>
      <c r="G275" s="314" t="s">
        <v>1049</v>
      </c>
      <c r="H275" s="314"/>
      <c r="I275" s="314"/>
      <c r="J275" s="316"/>
      <c r="K275" s="317"/>
      <c r="L275" s="314"/>
      <c r="M275" s="314"/>
      <c r="N275" s="318"/>
      <c r="O275" s="319"/>
      <c r="P275" s="319"/>
      <c r="Q275" s="319"/>
      <c r="R275" s="320"/>
    </row>
    <row r="276" spans="2:18" s="312" customFormat="1" ht="22.5" customHeight="1" x14ac:dyDescent="0.25">
      <c r="B276" s="313">
        <v>274</v>
      </c>
      <c r="C276" s="313" t="s">
        <v>4348</v>
      </c>
      <c r="D276" s="314" t="s">
        <v>4258</v>
      </c>
      <c r="E276" s="315" t="s">
        <v>4259</v>
      </c>
      <c r="F276" s="314" t="s">
        <v>4260</v>
      </c>
      <c r="G276" s="314" t="s">
        <v>1049</v>
      </c>
      <c r="H276" s="314"/>
      <c r="I276" s="314"/>
      <c r="J276" s="316"/>
      <c r="K276" s="317"/>
      <c r="L276" s="314"/>
      <c r="M276" s="314"/>
      <c r="N276" s="318"/>
      <c r="O276" s="319"/>
      <c r="P276" s="319"/>
      <c r="Q276" s="319"/>
      <c r="R276" s="320"/>
    </row>
    <row r="277" spans="2:18" s="312" customFormat="1" ht="22.5" customHeight="1" x14ac:dyDescent="0.25">
      <c r="B277" s="313">
        <v>275</v>
      </c>
      <c r="C277" s="313" t="s">
        <v>4349</v>
      </c>
      <c r="D277" s="314" t="s">
        <v>4261</v>
      </c>
      <c r="E277" s="315" t="s">
        <v>4262</v>
      </c>
      <c r="F277" s="314" t="s">
        <v>4260</v>
      </c>
      <c r="G277" s="314" t="s">
        <v>1049</v>
      </c>
      <c r="H277" s="314"/>
      <c r="I277" s="314"/>
      <c r="J277" s="316"/>
      <c r="K277" s="317"/>
      <c r="L277" s="314"/>
      <c r="M277" s="314"/>
      <c r="N277" s="318"/>
      <c r="O277" s="319"/>
      <c r="P277" s="319"/>
      <c r="Q277" s="319"/>
      <c r="R277" s="320"/>
    </row>
    <row r="278" spans="2:18" s="312" customFormat="1" ht="22.5" customHeight="1" x14ac:dyDescent="0.25">
      <c r="B278" s="313">
        <v>276</v>
      </c>
      <c r="C278" s="313" t="s">
        <v>4350</v>
      </c>
      <c r="D278" s="314" t="s">
        <v>4263</v>
      </c>
      <c r="E278" s="315" t="s">
        <v>4264</v>
      </c>
      <c r="F278" s="314" t="s">
        <v>4265</v>
      </c>
      <c r="G278" s="314" t="s">
        <v>1049</v>
      </c>
      <c r="H278" s="314"/>
      <c r="I278" s="314"/>
      <c r="J278" s="316"/>
      <c r="K278" s="317"/>
      <c r="L278" s="314"/>
      <c r="M278" s="314"/>
      <c r="N278" s="318"/>
      <c r="O278" s="319"/>
      <c r="P278" s="319"/>
      <c r="Q278" s="319"/>
      <c r="R278" s="320"/>
    </row>
    <row r="279" spans="2:18" s="312" customFormat="1" ht="22.5" customHeight="1" x14ac:dyDescent="0.25">
      <c r="B279" s="313">
        <v>277</v>
      </c>
      <c r="C279" s="313" t="s">
        <v>4351</v>
      </c>
      <c r="D279" s="314" t="s">
        <v>4266</v>
      </c>
      <c r="E279" s="315" t="s">
        <v>4267</v>
      </c>
      <c r="F279" s="314" t="s">
        <v>4268</v>
      </c>
      <c r="G279" s="314" t="s">
        <v>1049</v>
      </c>
      <c r="H279" s="314"/>
      <c r="I279" s="314"/>
      <c r="J279" s="316"/>
      <c r="K279" s="317"/>
      <c r="L279" s="314"/>
      <c r="M279" s="314"/>
      <c r="N279" s="318"/>
      <c r="O279" s="319"/>
      <c r="P279" s="319"/>
      <c r="Q279" s="319"/>
      <c r="R279" s="320"/>
    </row>
    <row r="280" spans="2:18" s="312" customFormat="1" ht="22.5" customHeight="1" x14ac:dyDescent="0.25">
      <c r="B280" s="313">
        <v>278</v>
      </c>
      <c r="C280" s="313" t="s">
        <v>4352</v>
      </c>
      <c r="D280" s="314" t="s">
        <v>4269</v>
      </c>
      <c r="E280" s="315" t="s">
        <v>4270</v>
      </c>
      <c r="F280" s="314" t="s">
        <v>4271</v>
      </c>
      <c r="G280" s="314" t="s">
        <v>1049</v>
      </c>
      <c r="H280" s="314"/>
      <c r="I280" s="314"/>
      <c r="J280" s="316"/>
      <c r="K280" s="317"/>
      <c r="L280" s="314"/>
      <c r="M280" s="314"/>
      <c r="N280" s="318"/>
      <c r="O280" s="319"/>
      <c r="P280" s="319"/>
      <c r="Q280" s="319"/>
      <c r="R280" s="320"/>
    </row>
    <row r="281" spans="2:18" s="312" customFormat="1" ht="22.5" customHeight="1" x14ac:dyDescent="0.25">
      <c r="B281" s="313">
        <v>279</v>
      </c>
      <c r="C281" s="313" t="s">
        <v>4353</v>
      </c>
      <c r="D281" s="314" t="s">
        <v>4272</v>
      </c>
      <c r="E281" s="315" t="s">
        <v>4273</v>
      </c>
      <c r="F281" s="314" t="s">
        <v>4274</v>
      </c>
      <c r="G281" s="314" t="s">
        <v>1049</v>
      </c>
      <c r="H281" s="314"/>
      <c r="I281" s="314"/>
      <c r="J281" s="316"/>
      <c r="K281" s="317"/>
      <c r="L281" s="314"/>
      <c r="M281" s="314"/>
      <c r="N281" s="318"/>
      <c r="O281" s="319"/>
      <c r="P281" s="319"/>
      <c r="Q281" s="319"/>
      <c r="R281" s="320"/>
    </row>
    <row r="282" spans="2:18" s="210" customFormat="1" ht="28.5" customHeight="1" x14ac:dyDescent="0.25">
      <c r="B282" s="336">
        <v>280</v>
      </c>
      <c r="C282" s="336" t="s">
        <v>4354</v>
      </c>
      <c r="D282" s="195" t="s">
        <v>4275</v>
      </c>
      <c r="E282" s="337" t="s">
        <v>4276</v>
      </c>
      <c r="F282" s="195" t="s">
        <v>4489</v>
      </c>
      <c r="G282" s="195" t="s">
        <v>1049</v>
      </c>
      <c r="H282" s="195" t="s">
        <v>4536</v>
      </c>
      <c r="I282" s="195" t="s">
        <v>4537</v>
      </c>
      <c r="J282" s="174" t="s">
        <v>4538</v>
      </c>
      <c r="K282" s="338" t="s">
        <v>4539</v>
      </c>
      <c r="L282" s="195" t="s">
        <v>927</v>
      </c>
      <c r="M282" s="195" t="s">
        <v>4540</v>
      </c>
      <c r="N282" s="339" t="s">
        <v>1039</v>
      </c>
      <c r="O282" s="340">
        <v>44389</v>
      </c>
      <c r="P282" s="340">
        <v>44379</v>
      </c>
      <c r="Q282" s="340">
        <v>44393</v>
      </c>
      <c r="R282" s="341"/>
    </row>
    <row r="283" spans="2:18" s="210" customFormat="1" ht="28.5" customHeight="1" x14ac:dyDescent="0.25">
      <c r="B283" s="336">
        <v>281</v>
      </c>
      <c r="C283" s="336" t="s">
        <v>4355</v>
      </c>
      <c r="D283" s="195" t="s">
        <v>4277</v>
      </c>
      <c r="E283" s="337" t="s">
        <v>4278</v>
      </c>
      <c r="F283" s="195" t="s">
        <v>4541</v>
      </c>
      <c r="G283" s="195" t="s">
        <v>1049</v>
      </c>
      <c r="H283" s="195" t="s">
        <v>4542</v>
      </c>
      <c r="I283" s="195" t="s">
        <v>4543</v>
      </c>
      <c r="J283" s="174" t="s">
        <v>4544</v>
      </c>
      <c r="K283" s="338" t="s">
        <v>4545</v>
      </c>
      <c r="L283" s="195" t="s">
        <v>1111</v>
      </c>
      <c r="M283" s="195" t="s">
        <v>4546</v>
      </c>
      <c r="N283" s="339" t="s">
        <v>1039</v>
      </c>
      <c r="O283" s="340">
        <v>44389</v>
      </c>
      <c r="P283" s="340">
        <v>44364</v>
      </c>
      <c r="Q283" s="340">
        <v>44368</v>
      </c>
      <c r="R283" s="341"/>
    </row>
    <row r="284" spans="2:18" s="50" customFormat="1" ht="32.25" customHeight="1" x14ac:dyDescent="0.25">
      <c r="B284" s="45">
        <v>282</v>
      </c>
      <c r="C284" s="45" t="s">
        <v>4356</v>
      </c>
      <c r="D284" s="46" t="s">
        <v>4279</v>
      </c>
      <c r="E284" s="60" t="s">
        <v>4280</v>
      </c>
      <c r="F284" s="46" t="s">
        <v>4531</v>
      </c>
      <c r="G284" s="46" t="s">
        <v>1049</v>
      </c>
      <c r="H284" s="46" t="s">
        <v>4532</v>
      </c>
      <c r="I284" s="46" t="s">
        <v>4533</v>
      </c>
      <c r="J284" s="174" t="s">
        <v>4534</v>
      </c>
      <c r="K284" s="52" t="s">
        <v>4535</v>
      </c>
      <c r="L284" s="46" t="s">
        <v>47</v>
      </c>
      <c r="M284" s="46" t="s">
        <v>1053</v>
      </c>
      <c r="N284" s="48" t="s">
        <v>1039</v>
      </c>
      <c r="O284" s="49">
        <v>44389</v>
      </c>
      <c r="P284" s="49">
        <v>44378</v>
      </c>
      <c r="Q284" s="49">
        <v>44409</v>
      </c>
      <c r="R284" s="63"/>
    </row>
    <row r="285" spans="2:18" s="312" customFormat="1" ht="22.5" customHeight="1" x14ac:dyDescent="0.25">
      <c r="B285" s="313">
        <v>283</v>
      </c>
      <c r="C285" s="313" t="s">
        <v>4357</v>
      </c>
      <c r="D285" s="314" t="s">
        <v>4281</v>
      </c>
      <c r="E285" s="315" t="s">
        <v>4525</v>
      </c>
      <c r="F285" s="314" t="s">
        <v>4282</v>
      </c>
      <c r="G285" s="314" t="s">
        <v>1049</v>
      </c>
      <c r="H285" s="314"/>
      <c r="I285" s="314"/>
      <c r="J285" s="316"/>
      <c r="K285" s="317"/>
      <c r="L285" s="314"/>
      <c r="M285" s="314"/>
      <c r="N285" s="318"/>
      <c r="O285" s="319"/>
      <c r="P285" s="319"/>
      <c r="Q285" s="319"/>
      <c r="R285" s="320"/>
    </row>
    <row r="286" spans="2:18" s="50" customFormat="1" ht="22.5" customHeight="1" x14ac:dyDescent="0.25">
      <c r="B286" s="45">
        <v>284</v>
      </c>
      <c r="C286" s="45" t="s">
        <v>4358</v>
      </c>
      <c r="D286" s="46" t="s">
        <v>4283</v>
      </c>
      <c r="E286" s="60" t="s">
        <v>4284</v>
      </c>
      <c r="F286" s="46" t="s">
        <v>4526</v>
      </c>
      <c r="G286" s="46" t="s">
        <v>1049</v>
      </c>
      <c r="H286" s="46" t="s">
        <v>4444</v>
      </c>
      <c r="I286" s="46" t="s">
        <v>4527</v>
      </c>
      <c r="J286" s="174" t="s">
        <v>4528</v>
      </c>
      <c r="K286" s="52" t="s">
        <v>4529</v>
      </c>
      <c r="L286" s="46" t="s">
        <v>12</v>
      </c>
      <c r="M286" s="46" t="s">
        <v>4530</v>
      </c>
      <c r="N286" s="48" t="s">
        <v>4120</v>
      </c>
      <c r="O286" s="49">
        <v>44390</v>
      </c>
      <c r="P286" s="49">
        <v>44377</v>
      </c>
      <c r="Q286" s="49">
        <v>44469</v>
      </c>
      <c r="R286" s="63"/>
    </row>
    <row r="287" spans="2:18" s="50" customFormat="1" ht="22.5" customHeight="1" x14ac:dyDescent="0.25">
      <c r="B287" s="45">
        <v>285</v>
      </c>
      <c r="C287" s="45" t="s">
        <v>4359</v>
      </c>
      <c r="D287" s="46" t="s">
        <v>4285</v>
      </c>
      <c r="E287" s="60" t="s">
        <v>4286</v>
      </c>
      <c r="F287" s="46" t="s">
        <v>4287</v>
      </c>
      <c r="G287" s="46" t="s">
        <v>1049</v>
      </c>
      <c r="H287" s="46"/>
      <c r="I287" s="46"/>
      <c r="J287" s="174"/>
      <c r="K287" s="52"/>
      <c r="L287" s="46"/>
      <c r="M287" s="46"/>
      <c r="N287" s="48"/>
      <c r="O287" s="49"/>
      <c r="P287" s="49"/>
      <c r="Q287" s="49"/>
      <c r="R287" s="63"/>
    </row>
    <row r="288" spans="2:18" s="50" customFormat="1" ht="22.5" customHeight="1" x14ac:dyDescent="0.25">
      <c r="B288" s="45">
        <v>286</v>
      </c>
      <c r="C288" s="45" t="s">
        <v>4360</v>
      </c>
      <c r="D288" s="46" t="s">
        <v>4288</v>
      </c>
      <c r="E288" s="60" t="s">
        <v>4289</v>
      </c>
      <c r="F288" s="46" t="s">
        <v>4290</v>
      </c>
      <c r="G288" s="46" t="s">
        <v>1049</v>
      </c>
      <c r="H288" s="46"/>
      <c r="I288" s="46"/>
      <c r="J288" s="174"/>
      <c r="K288" s="52"/>
      <c r="L288" s="46"/>
      <c r="M288" s="46"/>
      <c r="N288" s="48"/>
      <c r="O288" s="49"/>
      <c r="P288" s="49"/>
      <c r="Q288" s="49"/>
      <c r="R288" s="63"/>
    </row>
    <row r="289" spans="2:18" s="50" customFormat="1" ht="26.25" customHeight="1" x14ac:dyDescent="0.25">
      <c r="B289" s="45">
        <v>287</v>
      </c>
      <c r="C289" s="45" t="s">
        <v>4361</v>
      </c>
      <c r="D289" s="46" t="s">
        <v>4291</v>
      </c>
      <c r="E289" s="60" t="s">
        <v>4292</v>
      </c>
      <c r="F289" s="46" t="s">
        <v>4293</v>
      </c>
      <c r="G289" s="46" t="s">
        <v>1049</v>
      </c>
      <c r="H289" s="46"/>
      <c r="I289" s="46"/>
      <c r="J289" s="174"/>
      <c r="K289" s="52"/>
      <c r="L289" s="46"/>
      <c r="M289" s="46"/>
      <c r="N289" s="48"/>
      <c r="O289" s="49"/>
      <c r="P289" s="49"/>
      <c r="Q289" s="49"/>
      <c r="R289" s="63"/>
    </row>
    <row r="290" spans="2:18" s="50" customFormat="1" ht="22.5" customHeight="1" x14ac:dyDescent="0.25">
      <c r="B290" s="45">
        <v>288</v>
      </c>
      <c r="C290" s="45" t="s">
        <v>4362</v>
      </c>
      <c r="D290" s="46" t="s">
        <v>4294</v>
      </c>
      <c r="E290" s="60" t="s">
        <v>4295</v>
      </c>
      <c r="F290" s="46" t="s">
        <v>4296</v>
      </c>
      <c r="G290" s="46" t="s">
        <v>1049</v>
      </c>
      <c r="H290" s="46"/>
      <c r="I290" s="46"/>
      <c r="J290" s="174"/>
      <c r="K290" s="52"/>
      <c r="L290" s="46"/>
      <c r="M290" s="46"/>
      <c r="N290" s="48"/>
      <c r="O290" s="49"/>
      <c r="P290" s="49"/>
      <c r="Q290" s="49"/>
      <c r="R290" s="63"/>
    </row>
    <row r="291" spans="2:18" s="50" customFormat="1" ht="22.5" customHeight="1" x14ac:dyDescent="0.25">
      <c r="B291" s="45">
        <v>289</v>
      </c>
      <c r="C291" s="45" t="s">
        <v>4363</v>
      </c>
      <c r="D291" s="46" t="s">
        <v>4297</v>
      </c>
      <c r="E291" s="60" t="s">
        <v>4298</v>
      </c>
      <c r="F291" s="46" t="s">
        <v>4296</v>
      </c>
      <c r="G291" s="46" t="s">
        <v>1049</v>
      </c>
      <c r="H291" s="46"/>
      <c r="I291" s="46"/>
      <c r="J291" s="174"/>
      <c r="K291" s="52"/>
      <c r="L291" s="46"/>
      <c r="M291" s="46"/>
      <c r="N291" s="48"/>
      <c r="O291" s="49"/>
      <c r="P291" s="49"/>
      <c r="Q291" s="49"/>
      <c r="R291" s="63"/>
    </row>
    <row r="292" spans="2:18" s="50" customFormat="1" ht="22.5" customHeight="1" x14ac:dyDescent="0.25">
      <c r="B292" s="45">
        <v>290</v>
      </c>
      <c r="C292" s="45" t="s">
        <v>4364</v>
      </c>
      <c r="D292" s="46" t="s">
        <v>4299</v>
      </c>
      <c r="E292" s="60" t="s">
        <v>4300</v>
      </c>
      <c r="F292" s="46" t="s">
        <v>4301</v>
      </c>
      <c r="G292" s="46" t="s">
        <v>1049</v>
      </c>
      <c r="H292" s="46"/>
      <c r="I292" s="46"/>
      <c r="J292" s="174"/>
      <c r="K292" s="52"/>
      <c r="L292" s="46"/>
      <c r="M292" s="46"/>
      <c r="N292" s="48"/>
      <c r="O292" s="49"/>
      <c r="P292" s="49"/>
      <c r="Q292" s="49"/>
      <c r="R292" s="63"/>
    </row>
    <row r="293" spans="2:18" s="50" customFormat="1" ht="22.5" customHeight="1" x14ac:dyDescent="0.25">
      <c r="B293" s="45">
        <v>291</v>
      </c>
      <c r="C293" s="45" t="s">
        <v>4365</v>
      </c>
      <c r="D293" s="46" t="s">
        <v>4302</v>
      </c>
      <c r="E293" s="60" t="s">
        <v>4303</v>
      </c>
      <c r="F293" s="46" t="s">
        <v>4304</v>
      </c>
      <c r="G293" s="46" t="s">
        <v>1049</v>
      </c>
      <c r="H293" s="46"/>
      <c r="I293" s="46"/>
      <c r="J293" s="174"/>
      <c r="K293" s="52"/>
      <c r="L293" s="46"/>
      <c r="M293" s="46"/>
      <c r="N293" s="48"/>
      <c r="O293" s="49"/>
      <c r="P293" s="49"/>
      <c r="Q293" s="49"/>
      <c r="R293" s="63"/>
    </row>
    <row r="294" spans="2:18" s="50" customFormat="1" ht="22.5" customHeight="1" x14ac:dyDescent="0.25">
      <c r="B294" s="45">
        <v>292</v>
      </c>
      <c r="C294" s="45" t="s">
        <v>4366</v>
      </c>
      <c r="D294" s="46" t="s">
        <v>4305</v>
      </c>
      <c r="E294" s="60" t="s">
        <v>4306</v>
      </c>
      <c r="F294" s="46" t="s">
        <v>4307</v>
      </c>
      <c r="G294" s="46" t="s">
        <v>1049</v>
      </c>
      <c r="H294" s="46"/>
      <c r="I294" s="46"/>
      <c r="J294" s="174"/>
      <c r="K294" s="52"/>
      <c r="L294" s="46"/>
      <c r="M294" s="46"/>
      <c r="N294" s="48"/>
      <c r="O294" s="49"/>
      <c r="P294" s="49"/>
      <c r="Q294" s="49"/>
      <c r="R294" s="63"/>
    </row>
    <row r="295" spans="2:18" s="50" customFormat="1" ht="22.5" customHeight="1" x14ac:dyDescent="0.25">
      <c r="B295" s="45">
        <v>293</v>
      </c>
      <c r="C295" s="45" t="s">
        <v>4367</v>
      </c>
      <c r="D295" s="46" t="s">
        <v>4308</v>
      </c>
      <c r="E295" s="60" t="s">
        <v>4309</v>
      </c>
      <c r="F295" s="46" t="s">
        <v>4310</v>
      </c>
      <c r="G295" s="46" t="s">
        <v>1049</v>
      </c>
      <c r="H295" s="46"/>
      <c r="I295" s="46"/>
      <c r="J295" s="174"/>
      <c r="K295" s="52"/>
      <c r="L295" s="46"/>
      <c r="M295" s="46"/>
      <c r="N295" s="48"/>
      <c r="O295" s="49"/>
      <c r="P295" s="49"/>
      <c r="Q295" s="49"/>
      <c r="R295" s="63"/>
    </row>
    <row r="296" spans="2:18" s="50" customFormat="1" ht="22.5" customHeight="1" x14ac:dyDescent="0.25">
      <c r="B296" s="45">
        <v>294</v>
      </c>
      <c r="C296" s="45" t="s">
        <v>4368</v>
      </c>
      <c r="D296" s="46" t="s">
        <v>4311</v>
      </c>
      <c r="E296" s="60" t="s">
        <v>4312</v>
      </c>
      <c r="F296" s="46" t="s">
        <v>4313</v>
      </c>
      <c r="G296" s="46" t="s">
        <v>1049</v>
      </c>
      <c r="H296" s="46"/>
      <c r="I296" s="46"/>
      <c r="J296" s="174"/>
      <c r="K296" s="52"/>
      <c r="L296" s="46"/>
      <c r="M296" s="46"/>
      <c r="N296" s="48"/>
      <c r="O296" s="49"/>
      <c r="P296" s="49"/>
      <c r="Q296" s="49"/>
      <c r="R296" s="63"/>
    </row>
    <row r="297" spans="2:18" s="50" customFormat="1" ht="22.5" customHeight="1" x14ac:dyDescent="0.25">
      <c r="B297" s="45">
        <v>295</v>
      </c>
      <c r="C297" s="45" t="s">
        <v>4369</v>
      </c>
      <c r="D297" s="46" t="s">
        <v>4314</v>
      </c>
      <c r="E297" s="60" t="s">
        <v>4315</v>
      </c>
      <c r="F297" s="46" t="s">
        <v>4316</v>
      </c>
      <c r="G297" s="46" t="s">
        <v>1049</v>
      </c>
      <c r="H297" s="46"/>
      <c r="I297" s="46"/>
      <c r="J297" s="174"/>
      <c r="K297" s="52"/>
      <c r="L297" s="46"/>
      <c r="M297" s="46"/>
      <c r="N297" s="48"/>
      <c r="O297" s="49"/>
      <c r="P297" s="49"/>
      <c r="Q297" s="49"/>
      <c r="R297" s="63"/>
    </row>
    <row r="298" spans="2:18" s="50" customFormat="1" ht="22.5" customHeight="1" x14ac:dyDescent="0.25">
      <c r="B298" s="45">
        <v>296</v>
      </c>
      <c r="C298" s="45" t="s">
        <v>4370</v>
      </c>
      <c r="D298" s="46" t="s">
        <v>4317</v>
      </c>
      <c r="E298" s="60" t="s">
        <v>4318</v>
      </c>
      <c r="F298" s="46" t="s">
        <v>4319</v>
      </c>
      <c r="G298" s="46" t="s">
        <v>1049</v>
      </c>
      <c r="H298" s="46"/>
      <c r="I298" s="46"/>
      <c r="J298" s="174"/>
      <c r="K298" s="52"/>
      <c r="L298" s="46"/>
      <c r="M298" s="46"/>
      <c r="N298" s="48"/>
      <c r="O298" s="49"/>
      <c r="P298" s="49"/>
      <c r="Q298" s="49"/>
      <c r="R298" s="63"/>
    </row>
    <row r="299" spans="2:18" s="50" customFormat="1" ht="22.5" customHeight="1" x14ac:dyDescent="0.25">
      <c r="B299" s="45">
        <v>297</v>
      </c>
      <c r="C299" s="45" t="s">
        <v>4371</v>
      </c>
      <c r="D299" s="46" t="s">
        <v>4320</v>
      </c>
      <c r="E299" s="60" t="s">
        <v>4321</v>
      </c>
      <c r="F299" s="46" t="s">
        <v>4322</v>
      </c>
      <c r="G299" s="46" t="s">
        <v>1049</v>
      </c>
      <c r="H299" s="46"/>
      <c r="I299" s="46"/>
      <c r="J299" s="174"/>
      <c r="K299" s="52"/>
      <c r="L299" s="46"/>
      <c r="M299" s="46"/>
      <c r="N299" s="48"/>
      <c r="O299" s="49"/>
      <c r="P299" s="49"/>
      <c r="Q299" s="49"/>
      <c r="R299" s="63"/>
    </row>
    <row r="300" spans="2:18" s="50" customFormat="1" ht="22.5" customHeight="1" x14ac:dyDescent="0.25">
      <c r="B300" s="45"/>
      <c r="C300" s="45"/>
      <c r="D300" s="46"/>
      <c r="E300" s="60"/>
      <c r="F300" s="46"/>
      <c r="G300" s="46"/>
      <c r="H300" s="46"/>
      <c r="I300" s="46"/>
      <c r="J300" s="174"/>
      <c r="K300" s="52"/>
      <c r="L300" s="46"/>
      <c r="M300" s="46"/>
      <c r="N300" s="48"/>
      <c r="O300" s="49"/>
      <c r="P300" s="49"/>
      <c r="Q300" s="49"/>
      <c r="R300" s="63"/>
    </row>
    <row r="301" spans="2:18" s="50" customFormat="1" ht="22.5" customHeight="1" x14ac:dyDescent="0.25">
      <c r="B301" s="45"/>
      <c r="C301" s="45"/>
      <c r="D301" s="46"/>
      <c r="E301" s="60"/>
      <c r="F301" s="46"/>
      <c r="G301" s="46"/>
      <c r="H301" s="46"/>
      <c r="I301" s="46"/>
      <c r="J301" s="174"/>
      <c r="K301" s="52"/>
      <c r="L301" s="46"/>
      <c r="M301" s="46"/>
      <c r="N301" s="48"/>
      <c r="O301" s="49"/>
      <c r="P301" s="49"/>
      <c r="Q301" s="49"/>
      <c r="R301" s="63"/>
    </row>
    <row r="302" spans="2:18" s="50" customFormat="1" ht="22.5" customHeight="1" x14ac:dyDescent="0.25">
      <c r="B302" s="45"/>
      <c r="C302" s="45"/>
      <c r="D302" s="46"/>
      <c r="E302" s="60"/>
      <c r="F302" s="46"/>
      <c r="G302" s="46"/>
      <c r="H302" s="46"/>
      <c r="I302" s="46"/>
      <c r="J302" s="174"/>
      <c r="K302" s="52"/>
      <c r="L302" s="46"/>
      <c r="M302" s="46"/>
      <c r="N302" s="48"/>
      <c r="O302" s="49"/>
      <c r="P302" s="49"/>
      <c r="Q302" s="49"/>
      <c r="R302" s="63"/>
    </row>
    <row r="303" spans="2:18" s="50" customFormat="1" ht="22.5" customHeight="1" x14ac:dyDescent="0.25">
      <c r="B303" s="45"/>
      <c r="C303" s="45"/>
      <c r="D303" s="46"/>
      <c r="E303" s="60"/>
      <c r="F303" s="46"/>
      <c r="G303" s="46"/>
      <c r="H303" s="46"/>
      <c r="I303" s="46"/>
      <c r="J303" s="174"/>
      <c r="K303" s="52"/>
      <c r="L303" s="46"/>
      <c r="M303" s="46"/>
      <c r="N303" s="48"/>
      <c r="O303" s="49"/>
      <c r="P303" s="49"/>
      <c r="Q303" s="49"/>
      <c r="R303" s="63"/>
    </row>
    <row r="304" spans="2:18" s="50" customFormat="1" ht="22.5" customHeight="1" x14ac:dyDescent="0.25">
      <c r="B304" s="45"/>
      <c r="C304" s="45"/>
      <c r="D304" s="46"/>
      <c r="E304" s="60"/>
      <c r="F304" s="46"/>
      <c r="G304" s="46"/>
      <c r="H304" s="46"/>
      <c r="I304" s="46"/>
      <c r="J304" s="174"/>
      <c r="K304" s="52"/>
      <c r="L304" s="46"/>
      <c r="M304" s="46"/>
      <c r="N304" s="48"/>
      <c r="O304" s="49"/>
      <c r="P304" s="49"/>
      <c r="Q304" s="49"/>
      <c r="R304" s="63"/>
    </row>
    <row r="305" spans="2:18" s="50" customFormat="1" ht="22.5" customHeight="1" x14ac:dyDescent="0.25">
      <c r="B305" s="45"/>
      <c r="C305" s="45"/>
      <c r="D305" s="46"/>
      <c r="E305" s="60"/>
      <c r="F305" s="46"/>
      <c r="G305" s="46"/>
      <c r="H305" s="46"/>
      <c r="I305" s="46"/>
      <c r="J305" s="174"/>
      <c r="K305" s="52"/>
      <c r="L305" s="46"/>
      <c r="M305" s="46"/>
      <c r="N305" s="48"/>
      <c r="O305" s="49"/>
      <c r="P305" s="49"/>
      <c r="Q305" s="49"/>
      <c r="R305" s="63"/>
    </row>
    <row r="306" spans="2:18" s="50" customFormat="1" ht="22.5" customHeight="1" x14ac:dyDescent="0.25">
      <c r="B306" s="45"/>
      <c r="C306" s="45"/>
      <c r="D306" s="46"/>
      <c r="E306" s="60"/>
      <c r="F306" s="46"/>
      <c r="G306" s="46"/>
      <c r="H306" s="46"/>
      <c r="I306" s="46"/>
      <c r="J306" s="174"/>
      <c r="K306" s="52"/>
      <c r="L306" s="46"/>
      <c r="M306" s="46"/>
      <c r="N306" s="48"/>
      <c r="O306" s="49"/>
      <c r="P306" s="49"/>
      <c r="Q306" s="49"/>
      <c r="R306" s="63"/>
    </row>
    <row r="307" spans="2:18" s="50" customFormat="1" ht="22.5" customHeight="1" x14ac:dyDescent="0.25">
      <c r="B307" s="45"/>
      <c r="C307" s="45"/>
      <c r="D307" s="46"/>
      <c r="E307" s="60"/>
      <c r="F307" s="46"/>
      <c r="G307" s="46"/>
      <c r="H307" s="46"/>
      <c r="I307" s="46"/>
      <c r="J307" s="174"/>
      <c r="K307" s="52"/>
      <c r="L307" s="46"/>
      <c r="M307" s="46"/>
      <c r="N307" s="48"/>
      <c r="O307" s="49"/>
      <c r="P307" s="49"/>
      <c r="Q307" s="49"/>
      <c r="R307" s="63"/>
    </row>
    <row r="308" spans="2:18" s="50" customFormat="1" ht="22.5" customHeight="1" x14ac:dyDescent="0.25">
      <c r="B308" s="45"/>
      <c r="C308" s="45"/>
      <c r="D308" s="46"/>
      <c r="E308" s="60"/>
      <c r="F308" s="46"/>
      <c r="G308" s="46"/>
      <c r="H308" s="46"/>
      <c r="I308" s="46"/>
      <c r="J308" s="174"/>
      <c r="K308" s="52"/>
      <c r="L308" s="46"/>
      <c r="M308" s="46"/>
      <c r="N308" s="48"/>
      <c r="O308" s="49"/>
      <c r="P308" s="49"/>
      <c r="Q308" s="49"/>
      <c r="R308" s="63"/>
    </row>
    <row r="309" spans="2:18" s="50" customFormat="1" ht="22.5" customHeight="1" x14ac:dyDescent="0.25">
      <c r="B309" s="45"/>
      <c r="C309" s="45"/>
      <c r="D309" s="46"/>
      <c r="E309" s="60"/>
      <c r="F309" s="46"/>
      <c r="G309" s="46"/>
      <c r="H309" s="46"/>
      <c r="I309" s="46"/>
      <c r="J309" s="174"/>
      <c r="K309" s="52"/>
      <c r="L309" s="46"/>
      <c r="M309" s="46"/>
      <c r="N309" s="48"/>
      <c r="O309" s="49"/>
      <c r="P309" s="49"/>
      <c r="Q309" s="49"/>
      <c r="R309" s="63"/>
    </row>
    <row r="310" spans="2:18" s="50" customFormat="1" ht="22.5" customHeight="1" x14ac:dyDescent="0.25">
      <c r="B310" s="45"/>
      <c r="C310" s="45"/>
      <c r="D310" s="46"/>
      <c r="E310" s="60"/>
      <c r="F310" s="46"/>
      <c r="G310" s="46"/>
      <c r="H310" s="46"/>
      <c r="I310" s="46"/>
      <c r="J310" s="174"/>
      <c r="K310" s="52"/>
      <c r="L310" s="46"/>
      <c r="M310" s="46"/>
      <c r="N310" s="48"/>
      <c r="O310" s="49"/>
      <c r="P310" s="49"/>
      <c r="Q310" s="49"/>
      <c r="R310" s="63"/>
    </row>
  </sheetData>
  <autoFilter ref="B2:R299"/>
  <hyperlinks>
    <hyperlink ref="J3" r:id="rId1"/>
    <hyperlink ref="J4" r:id="rId2"/>
    <hyperlink ref="J5" r:id="rId3"/>
    <hyperlink ref="J6" r:id="rId4"/>
    <hyperlink ref="J7" r:id="rId5"/>
    <hyperlink ref="J9" r:id="rId6"/>
    <hyperlink ref="J10" r:id="rId7"/>
    <hyperlink ref="J11" r:id="rId8"/>
    <hyperlink ref="J38" r:id="rId9"/>
    <hyperlink ref="J39" r:id="rId10"/>
    <hyperlink ref="J40" r:id="rId11"/>
    <hyperlink ref="J41" r:id="rId12"/>
    <hyperlink ref="J42" r:id="rId13"/>
    <hyperlink ref="J43" r:id="rId14"/>
    <hyperlink ref="J44" r:id="rId15"/>
    <hyperlink ref="J45" r:id="rId16"/>
    <hyperlink ref="J36" r:id="rId17"/>
    <hyperlink ref="J35" r:id="rId18"/>
    <hyperlink ref="J34" r:id="rId19"/>
    <hyperlink ref="J26" r:id="rId20"/>
    <hyperlink ref="J27" r:id="rId21"/>
    <hyperlink ref="J28" r:id="rId22"/>
    <hyperlink ref="J29" r:id="rId23"/>
    <hyperlink ref="J30" r:id="rId24"/>
    <hyperlink ref="J31" r:id="rId25"/>
    <hyperlink ref="J33" r:id="rId26"/>
    <hyperlink ref="J25" r:id="rId27"/>
    <hyperlink ref="J24" r:id="rId28"/>
    <hyperlink ref="J23" r:id="rId29"/>
    <hyperlink ref="J22" r:id="rId30"/>
    <hyperlink ref="J21" r:id="rId31"/>
    <hyperlink ref="J20" r:id="rId32"/>
    <hyperlink ref="J19" r:id="rId33"/>
    <hyperlink ref="J18" r:id="rId34"/>
    <hyperlink ref="J17" r:id="rId35"/>
    <hyperlink ref="J16" r:id="rId36"/>
    <hyperlink ref="J15" r:id="rId37"/>
    <hyperlink ref="J14" r:id="rId38"/>
    <hyperlink ref="J13" r:id="rId39"/>
    <hyperlink ref="J12" r:id="rId40"/>
    <hyperlink ref="J46" r:id="rId41"/>
    <hyperlink ref="J47" r:id="rId42"/>
    <hyperlink ref="J48" r:id="rId43"/>
    <hyperlink ref="J49" r:id="rId44"/>
    <hyperlink ref="J50" r:id="rId45"/>
    <hyperlink ref="J51" r:id="rId46"/>
    <hyperlink ref="J52" r:id="rId47"/>
    <hyperlink ref="J54" r:id="rId48"/>
    <hyperlink ref="J55" r:id="rId49"/>
    <hyperlink ref="J56" r:id="rId50"/>
    <hyperlink ref="J57" r:id="rId51"/>
    <hyperlink ref="J58"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8" r:id="rId72"/>
    <hyperlink ref="J79" r:id="rId73"/>
    <hyperlink ref="J80" r:id="rId74"/>
    <hyperlink ref="J81" r:id="rId75"/>
    <hyperlink ref="J82" r:id="rId76"/>
    <hyperlink ref="J83" r:id="rId77"/>
    <hyperlink ref="J85" r:id="rId78"/>
    <hyperlink ref="J86" r:id="rId79"/>
    <hyperlink ref="J87" r:id="rId80"/>
    <hyperlink ref="J89" r:id="rId81"/>
    <hyperlink ref="J90" r:id="rId82"/>
    <hyperlink ref="J91" r:id="rId83"/>
    <hyperlink ref="J92" r:id="rId84"/>
    <hyperlink ref="J93" r:id="rId85"/>
    <hyperlink ref="J94" r:id="rId86"/>
    <hyperlink ref="J95" r:id="rId87"/>
    <hyperlink ref="J96" r:id="rId88"/>
    <hyperlink ref="J97" r:id="rId89"/>
    <hyperlink ref="J98" r:id="rId90"/>
    <hyperlink ref="J100" r:id="rId91"/>
    <hyperlink ref="J101" r:id="rId92"/>
    <hyperlink ref="J102" r:id="rId93"/>
    <hyperlink ref="J103" r:id="rId94"/>
    <hyperlink ref="J104" r:id="rId95"/>
    <hyperlink ref="J105" r:id="rId96"/>
    <hyperlink ref="J106" r:id="rId97"/>
    <hyperlink ref="J107" r:id="rId98"/>
    <hyperlink ref="J108" r:id="rId99"/>
    <hyperlink ref="J109" r:id="rId100"/>
    <hyperlink ref="J111" r:id="rId101"/>
    <hyperlink ref="J116" r:id="rId102"/>
    <hyperlink ref="J117" r:id="rId103"/>
    <hyperlink ref="J118" r:id="rId104"/>
    <hyperlink ref="J120" r:id="rId105"/>
    <hyperlink ref="J121" r:id="rId106"/>
    <hyperlink ref="J124" r:id="rId107"/>
    <hyperlink ref="J125" r:id="rId108"/>
    <hyperlink ref="J126" r:id="rId109"/>
    <hyperlink ref="J127" r:id="rId110"/>
    <hyperlink ref="J128" r:id="rId111"/>
    <hyperlink ref="J129" r:id="rId112"/>
    <hyperlink ref="J130" r:id="rId113"/>
    <hyperlink ref="J131" r:id="rId114"/>
    <hyperlink ref="J132" r:id="rId115"/>
    <hyperlink ref="J133" r:id="rId116"/>
    <hyperlink ref="J134" r:id="rId117"/>
    <hyperlink ref="J136" r:id="rId118"/>
    <hyperlink ref="J137" r:id="rId119"/>
    <hyperlink ref="J141" r:id="rId120"/>
    <hyperlink ref="J142" r:id="rId121"/>
    <hyperlink ref="J143" r:id="rId122"/>
    <hyperlink ref="J145" r:id="rId123"/>
    <hyperlink ref="J148" r:id="rId124"/>
    <hyperlink ref="J149" r:id="rId125"/>
    <hyperlink ref="J150" r:id="rId126"/>
    <hyperlink ref="J156" r:id="rId127"/>
    <hyperlink ref="J157" r:id="rId128"/>
    <hyperlink ref="J154" r:id="rId129"/>
    <hyperlink ref="J155" r:id="rId130"/>
    <hyperlink ref="J144" r:id="rId131"/>
    <hyperlink ref="J147" r:id="rId132"/>
    <hyperlink ref="J160" r:id="rId133"/>
    <hyperlink ref="J151" r:id="rId134"/>
    <hyperlink ref="J152" r:id="rId135"/>
    <hyperlink ref="J135" r:id="rId136"/>
    <hyperlink ref="J138" r:id="rId137"/>
    <hyperlink ref="J146" r:id="rId138"/>
    <hyperlink ref="J158" r:id="rId139"/>
    <hyperlink ref="J159" r:id="rId140"/>
    <hyperlink ref="J161" r:id="rId141"/>
    <hyperlink ref="J162" r:id="rId142"/>
    <hyperlink ref="J163" r:id="rId143"/>
    <hyperlink ref="J164" r:id="rId144"/>
    <hyperlink ref="J165" r:id="rId145"/>
    <hyperlink ref="J166" r:id="rId146"/>
    <hyperlink ref="J167" r:id="rId147"/>
    <hyperlink ref="J168" r:id="rId148"/>
    <hyperlink ref="J169" r:id="rId149"/>
    <hyperlink ref="J170" r:id="rId150"/>
    <hyperlink ref="J171" r:id="rId151"/>
    <hyperlink ref="J172" r:id="rId152"/>
    <hyperlink ref="J173" r:id="rId153"/>
    <hyperlink ref="J174" r:id="rId154"/>
    <hyperlink ref="J175" r:id="rId155"/>
    <hyperlink ref="J176" r:id="rId156"/>
    <hyperlink ref="J177" r:id="rId157"/>
    <hyperlink ref="J178" r:id="rId158"/>
    <hyperlink ref="J179" r:id="rId159"/>
    <hyperlink ref="J180" r:id="rId160"/>
    <hyperlink ref="J181" r:id="rId161"/>
    <hyperlink ref="J182" r:id="rId162"/>
    <hyperlink ref="J183" r:id="rId163"/>
    <hyperlink ref="J184" r:id="rId164"/>
    <hyperlink ref="J185" r:id="rId165"/>
    <hyperlink ref="J188" r:id="rId166"/>
    <hyperlink ref="J189" r:id="rId167"/>
    <hyperlink ref="J190" r:id="rId168"/>
    <hyperlink ref="J191" r:id="rId169"/>
    <hyperlink ref="J193" r:id="rId170"/>
    <hyperlink ref="J195" r:id="rId171"/>
    <hyperlink ref="J196" r:id="rId172"/>
    <hyperlink ref="J197" r:id="rId173"/>
    <hyperlink ref="J198" r:id="rId174"/>
    <hyperlink ref="J199" r:id="rId175"/>
    <hyperlink ref="J200" r:id="rId176"/>
    <hyperlink ref="J201" r:id="rId177"/>
    <hyperlink ref="J202" r:id="rId178"/>
    <hyperlink ref="J203" r:id="rId179"/>
    <hyperlink ref="J204" r:id="rId180"/>
    <hyperlink ref="J205" r:id="rId181"/>
    <hyperlink ref="J207" r:id="rId182"/>
    <hyperlink ref="J206" r:id="rId183"/>
    <hyperlink ref="J208" r:id="rId184"/>
    <hyperlink ref="J209" r:id="rId185"/>
    <hyperlink ref="J210" r:id="rId186"/>
    <hyperlink ref="J211" r:id="rId187"/>
    <hyperlink ref="J213" r:id="rId188"/>
    <hyperlink ref="J214" r:id="rId189"/>
    <hyperlink ref="J215" r:id="rId190"/>
    <hyperlink ref="J216" r:id="rId191"/>
    <hyperlink ref="J219" r:id="rId192"/>
    <hyperlink ref="J217" r:id="rId193"/>
    <hyperlink ref="J220" r:id="rId194"/>
    <hyperlink ref="J218" r:id="rId195"/>
    <hyperlink ref="J221" r:id="rId196"/>
    <hyperlink ref="J222" r:id="rId197"/>
    <hyperlink ref="J223" r:id="rId198"/>
    <hyperlink ref="J224" r:id="rId199"/>
    <hyperlink ref="J225" r:id="rId200"/>
    <hyperlink ref="J226" r:id="rId201"/>
    <hyperlink ref="J227" r:id="rId202"/>
    <hyperlink ref="J228" r:id="rId203"/>
    <hyperlink ref="J229" r:id="rId204"/>
    <hyperlink ref="J230" r:id="rId205"/>
    <hyperlink ref="J231" r:id="rId206"/>
    <hyperlink ref="J232" r:id="rId207"/>
    <hyperlink ref="J233" r:id="rId208"/>
    <hyperlink ref="J234" r:id="rId209"/>
    <hyperlink ref="J235" r:id="rId210"/>
    <hyperlink ref="J236" r:id="rId211"/>
    <hyperlink ref="J237" r:id="rId212"/>
  </hyperlinks>
  <pageMargins left="0.78740157480314965" right="0" top="0.98425196850393704" bottom="0.74803149606299213" header="0.31496062992125984" footer="0.31496062992125984"/>
  <pageSetup paperSize="9" scale="46" orientation="portrait" horizontalDpi="4294967293" verticalDpi="0" r:id="rId213"/>
  <rowBreaks count="1" manualBreakCount="1">
    <brk id="2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Q47"/>
  <sheetViews>
    <sheetView zoomScaleNormal="100" workbookViewId="0">
      <selection activeCell="H24" sqref="H24"/>
    </sheetView>
  </sheetViews>
  <sheetFormatPr defaultRowHeight="14.25" x14ac:dyDescent="0.2"/>
  <cols>
    <col min="1" max="1" width="5.7109375" style="2" customWidth="1"/>
    <col min="2" max="2" width="3.28515625" style="50" customWidth="1"/>
    <col min="3" max="3" width="11.140625" style="50" customWidth="1"/>
    <col min="4" max="4" width="30.85546875" style="2" customWidth="1"/>
    <col min="5" max="5" width="22.7109375" style="2" customWidth="1"/>
    <col min="6" max="6" width="70.7109375" style="2" customWidth="1"/>
    <col min="7" max="7" width="17.28515625" style="2" customWidth="1"/>
    <col min="8" max="8" width="22.5703125" style="2" customWidth="1"/>
    <col min="9" max="9" width="15.140625" style="2" customWidth="1"/>
    <col min="10" max="11" width="12.28515625" style="3" customWidth="1"/>
    <col min="12" max="16384" width="9.140625" style="2"/>
  </cols>
  <sheetData>
    <row r="1" spans="2:17" ht="18" x14ac:dyDescent="0.2">
      <c r="B1" s="40" t="s">
        <v>792</v>
      </c>
      <c r="C1" s="40"/>
      <c r="D1" s="40"/>
      <c r="E1" s="41"/>
      <c r="F1" s="41"/>
      <c r="G1" s="41"/>
      <c r="M1" s="1"/>
      <c r="O1" s="3"/>
      <c r="P1" s="4"/>
      <c r="Q1" s="5"/>
    </row>
    <row r="2" spans="2:17" s="44" customFormat="1" ht="34.5" customHeight="1" x14ac:dyDescent="0.25">
      <c r="B2" s="150" t="s">
        <v>0</v>
      </c>
      <c r="C2" s="150" t="s">
        <v>3734</v>
      </c>
      <c r="D2" s="150" t="s">
        <v>3</v>
      </c>
      <c r="E2" s="150" t="s">
        <v>1</v>
      </c>
      <c r="F2" s="150" t="s">
        <v>155</v>
      </c>
      <c r="G2" s="149" t="s">
        <v>849</v>
      </c>
      <c r="H2" s="150" t="s">
        <v>1140</v>
      </c>
      <c r="I2" s="150" t="s">
        <v>2</v>
      </c>
      <c r="J2" s="151" t="s">
        <v>4</v>
      </c>
      <c r="K2" s="151" t="s">
        <v>157</v>
      </c>
    </row>
    <row r="3" spans="2:17" s="163" customFormat="1" ht="15.75" customHeight="1" x14ac:dyDescent="0.25">
      <c r="B3" s="158">
        <v>1</v>
      </c>
      <c r="C3" s="158" t="s">
        <v>3845</v>
      </c>
      <c r="D3" s="159" t="s">
        <v>197</v>
      </c>
      <c r="E3" s="159" t="s">
        <v>1201</v>
      </c>
      <c r="F3" s="159" t="s">
        <v>1200</v>
      </c>
      <c r="G3" s="183" t="s">
        <v>848</v>
      </c>
      <c r="H3" s="159" t="s">
        <v>198</v>
      </c>
      <c r="I3" s="160" t="s">
        <v>199</v>
      </c>
      <c r="J3" s="161">
        <v>44223</v>
      </c>
      <c r="K3" s="162">
        <v>45490</v>
      </c>
    </row>
    <row r="4" spans="2:17" s="163" customFormat="1" ht="15.75" customHeight="1" x14ac:dyDescent="0.25">
      <c r="B4" s="158">
        <v>2</v>
      </c>
      <c r="C4" s="158" t="s">
        <v>3846</v>
      </c>
      <c r="D4" s="159" t="s">
        <v>1953</v>
      </c>
      <c r="E4" s="159" t="s">
        <v>1954</v>
      </c>
      <c r="F4" s="159" t="s">
        <v>1957</v>
      </c>
      <c r="G4" s="183" t="s">
        <v>1955</v>
      </c>
      <c r="H4" s="159" t="s">
        <v>1956</v>
      </c>
      <c r="I4" s="160" t="s">
        <v>1958</v>
      </c>
      <c r="J4" s="161">
        <v>44309</v>
      </c>
      <c r="K4" s="162">
        <v>44976</v>
      </c>
    </row>
    <row r="5" spans="2:17" s="163" customFormat="1" ht="15.75" customHeight="1" x14ac:dyDescent="0.25">
      <c r="B5" s="158">
        <v>3</v>
      </c>
      <c r="C5" s="158"/>
      <c r="D5" s="159"/>
      <c r="E5" s="159"/>
      <c r="F5" s="159"/>
      <c r="G5" s="183"/>
      <c r="H5" s="159"/>
      <c r="I5" s="160"/>
      <c r="J5" s="161"/>
      <c r="K5" s="162"/>
    </row>
    <row r="6" spans="2:17" s="163" customFormat="1" ht="15.75" customHeight="1" x14ac:dyDescent="0.25">
      <c r="B6" s="158">
        <v>4</v>
      </c>
      <c r="C6" s="158"/>
      <c r="D6" s="159"/>
      <c r="E6" s="159"/>
      <c r="F6" s="159"/>
      <c r="G6" s="183"/>
      <c r="H6" s="159"/>
      <c r="I6" s="160"/>
      <c r="J6" s="161"/>
      <c r="K6" s="162"/>
    </row>
    <row r="7" spans="2:17" s="163" customFormat="1" ht="15.75" customHeight="1" x14ac:dyDescent="0.25">
      <c r="B7" s="158">
        <v>5</v>
      </c>
      <c r="C7" s="158"/>
      <c r="D7" s="159"/>
      <c r="E7" s="159"/>
      <c r="F7" s="159"/>
      <c r="G7" s="183"/>
      <c r="H7" s="159"/>
      <c r="I7" s="160"/>
      <c r="J7" s="161"/>
      <c r="K7" s="162"/>
    </row>
    <row r="8" spans="2:17" s="163" customFormat="1" ht="15.75" customHeight="1" x14ac:dyDescent="0.25">
      <c r="B8" s="158">
        <v>6</v>
      </c>
      <c r="C8" s="158"/>
      <c r="D8" s="159"/>
      <c r="E8" s="159"/>
      <c r="F8" s="159"/>
      <c r="G8" s="183"/>
      <c r="H8" s="159"/>
      <c r="I8" s="160"/>
      <c r="J8" s="161"/>
      <c r="K8" s="162"/>
    </row>
    <row r="9" spans="2:17" s="163" customFormat="1" ht="15.75" customHeight="1" x14ac:dyDescent="0.25">
      <c r="B9" s="158">
        <v>7</v>
      </c>
      <c r="C9" s="158"/>
      <c r="D9" s="159"/>
      <c r="E9" s="159"/>
      <c r="F9" s="159"/>
      <c r="G9" s="183"/>
      <c r="H9" s="159"/>
      <c r="I9" s="160"/>
      <c r="J9" s="161"/>
      <c r="K9" s="162"/>
    </row>
    <row r="10" spans="2:17" s="163" customFormat="1" ht="15.75" customHeight="1" x14ac:dyDescent="0.25">
      <c r="B10" s="158">
        <v>8</v>
      </c>
      <c r="C10" s="158"/>
      <c r="D10" s="159"/>
      <c r="E10" s="159"/>
      <c r="F10" s="159"/>
      <c r="G10" s="183"/>
      <c r="H10" s="159"/>
      <c r="I10" s="160"/>
      <c r="J10" s="161"/>
      <c r="K10" s="162"/>
    </row>
    <row r="11" spans="2:17" s="163" customFormat="1" ht="15.75" customHeight="1" x14ac:dyDescent="0.25">
      <c r="B11" s="158">
        <v>9</v>
      </c>
      <c r="C11" s="158"/>
      <c r="D11" s="159"/>
      <c r="E11" s="159"/>
      <c r="F11" s="159"/>
      <c r="G11" s="183"/>
      <c r="H11" s="159"/>
      <c r="I11" s="160"/>
      <c r="J11" s="161"/>
      <c r="K11" s="162"/>
    </row>
    <row r="12" spans="2:17" s="163" customFormat="1" ht="15.75" customHeight="1" x14ac:dyDescent="0.25">
      <c r="B12" s="158">
        <v>10</v>
      </c>
      <c r="C12" s="158"/>
      <c r="D12" s="159"/>
      <c r="E12" s="159"/>
      <c r="F12" s="159"/>
      <c r="G12" s="183"/>
      <c r="H12" s="159"/>
      <c r="I12" s="160"/>
      <c r="J12" s="161"/>
      <c r="K12" s="162"/>
    </row>
    <row r="13" spans="2:17" s="163" customFormat="1" ht="15.75" customHeight="1" x14ac:dyDescent="0.25">
      <c r="B13" s="158">
        <v>11</v>
      </c>
      <c r="C13" s="158"/>
      <c r="D13" s="159"/>
      <c r="E13" s="159"/>
      <c r="F13" s="159"/>
      <c r="G13" s="183"/>
      <c r="H13" s="159"/>
      <c r="I13" s="160"/>
      <c r="J13" s="161"/>
      <c r="K13" s="162"/>
    </row>
    <row r="14" spans="2:17" s="163" customFormat="1" ht="15.75" customHeight="1" x14ac:dyDescent="0.25">
      <c r="B14" s="158">
        <v>12</v>
      </c>
      <c r="C14" s="158"/>
      <c r="D14" s="159"/>
      <c r="E14" s="159"/>
      <c r="F14" s="159"/>
      <c r="G14" s="183"/>
      <c r="H14" s="159"/>
      <c r="I14" s="160"/>
      <c r="J14" s="161"/>
      <c r="K14" s="162"/>
    </row>
    <row r="15" spans="2:17" s="163" customFormat="1" ht="15.75" customHeight="1" x14ac:dyDescent="0.25">
      <c r="B15" s="158">
        <v>13</v>
      </c>
      <c r="C15" s="158"/>
      <c r="D15" s="159"/>
      <c r="E15" s="159"/>
      <c r="F15" s="159"/>
      <c r="G15" s="183"/>
      <c r="H15" s="159"/>
      <c r="I15" s="160"/>
      <c r="J15" s="161"/>
      <c r="K15" s="162"/>
    </row>
    <row r="16" spans="2:17" s="163" customFormat="1" ht="15.75" customHeight="1" x14ac:dyDescent="0.25">
      <c r="B16" s="158">
        <v>14</v>
      </c>
      <c r="C16" s="158"/>
      <c r="D16" s="159"/>
      <c r="E16" s="159"/>
      <c r="F16" s="159"/>
      <c r="G16" s="183"/>
      <c r="H16" s="159"/>
      <c r="I16" s="160"/>
      <c r="J16" s="161"/>
      <c r="K16" s="162"/>
    </row>
    <row r="17" spans="2:11" s="163" customFormat="1" ht="15.75" customHeight="1" x14ac:dyDescent="0.25">
      <c r="B17" s="158">
        <v>15</v>
      </c>
      <c r="C17" s="158"/>
      <c r="D17" s="159"/>
      <c r="E17" s="159"/>
      <c r="F17" s="159"/>
      <c r="G17" s="183"/>
      <c r="H17" s="159"/>
      <c r="I17" s="160"/>
      <c r="J17" s="161"/>
      <c r="K17" s="162"/>
    </row>
    <row r="18" spans="2:11" s="163" customFormat="1" ht="15.75" customHeight="1" x14ac:dyDescent="0.25">
      <c r="B18" s="158">
        <v>16</v>
      </c>
      <c r="C18" s="158"/>
      <c r="D18" s="159"/>
      <c r="E18" s="159"/>
      <c r="F18" s="159"/>
      <c r="G18" s="183"/>
      <c r="H18" s="159"/>
      <c r="I18" s="160"/>
      <c r="J18" s="161"/>
      <c r="K18" s="162"/>
    </row>
    <row r="19" spans="2:11" s="163" customFormat="1" ht="15.75" customHeight="1" x14ac:dyDescent="0.25">
      <c r="B19" s="158">
        <v>17</v>
      </c>
      <c r="C19" s="158"/>
      <c r="D19" s="159"/>
      <c r="E19" s="159"/>
      <c r="F19" s="159"/>
      <c r="G19" s="183"/>
      <c r="H19" s="159"/>
      <c r="I19" s="160"/>
      <c r="J19" s="161"/>
      <c r="K19" s="162"/>
    </row>
    <row r="20" spans="2:11" s="163" customFormat="1" ht="15.75" customHeight="1" x14ac:dyDescent="0.25">
      <c r="B20" s="158">
        <v>18</v>
      </c>
      <c r="C20" s="158"/>
      <c r="D20" s="159"/>
      <c r="E20" s="159"/>
      <c r="F20" s="159"/>
      <c r="G20" s="183"/>
      <c r="H20" s="159"/>
      <c r="I20" s="160"/>
      <c r="J20" s="161"/>
      <c r="K20" s="162"/>
    </row>
    <row r="21" spans="2:11" s="163" customFormat="1" ht="12.75" x14ac:dyDescent="0.25">
      <c r="D21" s="64"/>
      <c r="E21" s="184"/>
      <c r="F21" s="184"/>
      <c r="G21" s="184"/>
      <c r="H21" s="64"/>
      <c r="I21" s="185"/>
      <c r="J21" s="186"/>
      <c r="K21" s="187"/>
    </row>
    <row r="22" spans="2:11" s="163" customFormat="1" ht="12.75" x14ac:dyDescent="0.25">
      <c r="D22" s="64"/>
      <c r="E22" s="184"/>
      <c r="F22" s="184"/>
      <c r="G22" s="184"/>
      <c r="H22" s="64"/>
      <c r="I22" s="185"/>
      <c r="J22" s="186"/>
      <c r="K22" s="187"/>
    </row>
    <row r="23" spans="2:11" s="50" customFormat="1" x14ac:dyDescent="0.25">
      <c r="D23" s="55"/>
      <c r="E23" s="56"/>
      <c r="F23" s="56"/>
      <c r="G23" s="56"/>
      <c r="H23" s="55"/>
      <c r="I23" s="57"/>
      <c r="J23" s="43"/>
      <c r="K23" s="61"/>
    </row>
    <row r="24" spans="2:11" s="50" customFormat="1" x14ac:dyDescent="0.25">
      <c r="D24" s="55"/>
      <c r="E24" s="56"/>
      <c r="F24" s="56"/>
      <c r="G24" s="56"/>
      <c r="H24" s="55"/>
      <c r="I24" s="57"/>
      <c r="J24" s="43"/>
      <c r="K24" s="61"/>
    </row>
    <row r="25" spans="2:11" s="50" customFormat="1" x14ac:dyDescent="0.25">
      <c r="D25" s="55"/>
      <c r="E25" s="56"/>
      <c r="F25" s="56"/>
      <c r="G25" s="56"/>
      <c r="H25" s="55"/>
      <c r="I25" s="57"/>
      <c r="J25" s="43"/>
      <c r="K25" s="61"/>
    </row>
    <row r="26" spans="2:11" s="50" customFormat="1" x14ac:dyDescent="0.25">
      <c r="D26" s="55"/>
      <c r="E26" s="56"/>
      <c r="F26" s="56"/>
      <c r="G26" s="56"/>
      <c r="H26" s="55"/>
      <c r="I26" s="57"/>
      <c r="J26" s="43"/>
      <c r="K26" s="61"/>
    </row>
    <row r="27" spans="2:11" s="50" customFormat="1" x14ac:dyDescent="0.25">
      <c r="D27" s="55"/>
      <c r="E27" s="56"/>
      <c r="F27" s="56"/>
      <c r="G27" s="56"/>
      <c r="H27" s="55"/>
      <c r="I27" s="57"/>
      <c r="J27" s="43"/>
      <c r="K27" s="61"/>
    </row>
    <row r="28" spans="2:11" s="50" customFormat="1" x14ac:dyDescent="0.25">
      <c r="D28" s="55"/>
      <c r="E28" s="56"/>
      <c r="F28" s="56"/>
      <c r="G28" s="56"/>
      <c r="H28" s="55"/>
      <c r="I28" s="57"/>
      <c r="J28" s="43"/>
      <c r="K28" s="61"/>
    </row>
    <row r="29" spans="2:11" s="50" customFormat="1" x14ac:dyDescent="0.25">
      <c r="D29" s="55"/>
      <c r="E29" s="56"/>
      <c r="F29" s="56"/>
      <c r="G29" s="56"/>
      <c r="H29" s="55"/>
      <c r="I29" s="57"/>
      <c r="J29" s="43"/>
      <c r="K29" s="61"/>
    </row>
    <row r="30" spans="2:11" s="50" customFormat="1" x14ac:dyDescent="0.25">
      <c r="D30" s="55"/>
      <c r="E30" s="56"/>
      <c r="F30" s="56"/>
      <c r="G30" s="56"/>
      <c r="H30" s="55"/>
      <c r="I30" s="57"/>
      <c r="J30" s="43"/>
      <c r="K30" s="61"/>
    </row>
    <row r="31" spans="2:11" s="50" customFormat="1" x14ac:dyDescent="0.25">
      <c r="D31" s="55"/>
      <c r="E31" s="56"/>
      <c r="F31" s="56"/>
      <c r="G31" s="56"/>
      <c r="H31" s="55"/>
      <c r="I31" s="57"/>
      <c r="J31" s="43"/>
      <c r="K31" s="61"/>
    </row>
    <row r="32" spans="2:11" s="50" customFormat="1" x14ac:dyDescent="0.25">
      <c r="D32" s="55"/>
      <c r="E32" s="56"/>
      <c r="F32" s="56"/>
      <c r="G32" s="56"/>
      <c r="H32" s="55"/>
      <c r="I32" s="57"/>
      <c r="J32" s="43"/>
      <c r="K32" s="61"/>
    </row>
    <row r="33" spans="4:11" s="50" customFormat="1" x14ac:dyDescent="0.25">
      <c r="D33" s="55"/>
      <c r="E33" s="56"/>
      <c r="F33" s="56"/>
      <c r="G33" s="56"/>
      <c r="H33" s="55"/>
      <c r="I33" s="57"/>
      <c r="J33" s="43"/>
      <c r="K33" s="61"/>
    </row>
    <row r="34" spans="4:11" s="50" customFormat="1" x14ac:dyDescent="0.25">
      <c r="D34" s="55"/>
      <c r="E34" s="56"/>
      <c r="F34" s="56"/>
      <c r="G34" s="56"/>
      <c r="H34" s="55"/>
      <c r="I34" s="57"/>
      <c r="J34" s="43"/>
      <c r="K34" s="61"/>
    </row>
    <row r="35" spans="4:11" s="50" customFormat="1" x14ac:dyDescent="0.25">
      <c r="D35" s="55"/>
      <c r="E35" s="56"/>
      <c r="F35" s="56"/>
      <c r="G35" s="56"/>
      <c r="H35" s="55"/>
      <c r="I35" s="57"/>
      <c r="J35" s="43"/>
      <c r="K35" s="61"/>
    </row>
    <row r="36" spans="4:11" s="50" customFormat="1" x14ac:dyDescent="0.25">
      <c r="D36" s="55"/>
      <c r="E36" s="56"/>
      <c r="F36" s="56"/>
      <c r="G36" s="56"/>
      <c r="H36" s="55"/>
      <c r="I36" s="57"/>
      <c r="J36" s="43"/>
      <c r="K36" s="61"/>
    </row>
    <row r="37" spans="4:11" s="50" customFormat="1" x14ac:dyDescent="0.25">
      <c r="D37" s="55"/>
      <c r="E37" s="56"/>
      <c r="F37" s="56"/>
      <c r="G37" s="56"/>
      <c r="H37" s="55"/>
      <c r="I37" s="57"/>
      <c r="J37" s="43"/>
      <c r="K37" s="61"/>
    </row>
    <row r="38" spans="4:11" s="50" customFormat="1" x14ac:dyDescent="0.25">
      <c r="D38" s="55"/>
      <c r="E38" s="56"/>
      <c r="F38" s="56"/>
      <c r="G38" s="56"/>
      <c r="H38" s="55"/>
      <c r="I38" s="57"/>
      <c r="J38" s="43"/>
      <c r="K38" s="61"/>
    </row>
    <row r="39" spans="4:11" s="50" customFormat="1" x14ac:dyDescent="0.25">
      <c r="D39" s="55"/>
      <c r="E39" s="56"/>
      <c r="F39" s="56"/>
      <c r="G39" s="56"/>
      <c r="H39" s="55"/>
      <c r="I39" s="57"/>
      <c r="J39" s="43"/>
      <c r="K39" s="61"/>
    </row>
    <row r="40" spans="4:11" s="50" customFormat="1" x14ac:dyDescent="0.25">
      <c r="D40" s="55"/>
      <c r="E40" s="56"/>
      <c r="F40" s="56"/>
      <c r="G40" s="56"/>
      <c r="H40" s="55"/>
      <c r="I40" s="57"/>
      <c r="J40" s="43"/>
      <c r="K40" s="61"/>
    </row>
    <row r="41" spans="4:11" s="50" customFormat="1" x14ac:dyDescent="0.25">
      <c r="D41" s="55"/>
      <c r="E41" s="56"/>
      <c r="F41" s="56"/>
      <c r="G41" s="56"/>
      <c r="H41" s="55"/>
      <c r="I41" s="57"/>
      <c r="J41" s="43"/>
      <c r="K41" s="61"/>
    </row>
    <row r="42" spans="4:11" s="50" customFormat="1" x14ac:dyDescent="0.25">
      <c r="D42" s="55"/>
      <c r="E42" s="56"/>
      <c r="F42" s="56"/>
      <c r="G42" s="56"/>
      <c r="H42" s="55"/>
      <c r="I42" s="57"/>
      <c r="J42" s="43"/>
      <c r="K42" s="61"/>
    </row>
    <row r="43" spans="4:11" s="50" customFormat="1" x14ac:dyDescent="0.25">
      <c r="D43" s="55"/>
      <c r="E43" s="56"/>
      <c r="F43" s="56"/>
      <c r="G43" s="56"/>
      <c r="H43" s="55"/>
      <c r="I43" s="57"/>
      <c r="J43" s="43"/>
      <c r="K43" s="61"/>
    </row>
    <row r="44" spans="4:11" s="50" customFormat="1" x14ac:dyDescent="0.25">
      <c r="D44" s="55"/>
      <c r="E44" s="56"/>
      <c r="F44" s="56"/>
      <c r="G44" s="56"/>
      <c r="H44" s="55"/>
      <c r="I44" s="57"/>
      <c r="J44" s="43"/>
      <c r="K44" s="61"/>
    </row>
    <row r="45" spans="4:11" s="50" customFormat="1" x14ac:dyDescent="0.25">
      <c r="D45" s="55"/>
      <c r="E45" s="56"/>
      <c r="F45" s="56"/>
      <c r="G45" s="56"/>
      <c r="H45" s="55"/>
      <c r="I45" s="57"/>
      <c r="J45" s="43"/>
      <c r="K45" s="61"/>
    </row>
    <row r="46" spans="4:11" s="50" customFormat="1" x14ac:dyDescent="0.25">
      <c r="D46" s="55"/>
      <c r="E46" s="56"/>
      <c r="F46" s="56"/>
      <c r="G46" s="56"/>
      <c r="H46" s="55"/>
      <c r="I46" s="57"/>
      <c r="J46" s="43"/>
      <c r="K46" s="61"/>
    </row>
    <row r="47" spans="4:11" s="50" customFormat="1" x14ac:dyDescent="0.25">
      <c r="D47" s="55"/>
      <c r="E47" s="56"/>
      <c r="F47" s="56"/>
      <c r="G47" s="56"/>
      <c r="H47" s="55"/>
      <c r="I47" s="57"/>
      <c r="J47" s="43"/>
      <c r="K47" s="61"/>
    </row>
  </sheetData>
  <autoFilter ref="B2:K2"/>
  <pageMargins left="0.78740157480314965" right="0" top="0.98425196850393704" bottom="0.74803149606299213" header="0.31496062992125984" footer="0.31496062992125984"/>
  <pageSetup paperSize="9" scale="46"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R50"/>
  <sheetViews>
    <sheetView topLeftCell="D1" zoomScaleNormal="100" workbookViewId="0">
      <selection activeCell="J12" sqref="J12"/>
    </sheetView>
  </sheetViews>
  <sheetFormatPr defaultRowHeight="14.25" x14ac:dyDescent="0.2"/>
  <cols>
    <col min="1" max="1" width="5.7109375" style="2" customWidth="1"/>
    <col min="2" max="2" width="3.28515625" style="50" customWidth="1"/>
    <col min="3" max="3" width="9.5703125" style="50" customWidth="1"/>
    <col min="4" max="4" width="30.85546875" style="2" customWidth="1"/>
    <col min="5" max="5" width="28.85546875" style="2" customWidth="1"/>
    <col min="6" max="6" width="58.7109375" style="2" customWidth="1"/>
    <col min="7" max="7" width="17.5703125" style="2" customWidth="1"/>
    <col min="8" max="8" width="15.28515625" style="2" customWidth="1"/>
    <col min="9" max="9" width="19.85546875" style="2" customWidth="1"/>
    <col min="10" max="10" width="13.42578125" style="2" customWidth="1"/>
    <col min="11" max="11" width="12.28515625" style="3" customWidth="1"/>
    <col min="12" max="12" width="12.140625" style="3" customWidth="1"/>
    <col min="13" max="16384" width="9.140625" style="2"/>
  </cols>
  <sheetData>
    <row r="1" spans="2:18" ht="18" x14ac:dyDescent="0.2">
      <c r="B1" s="40" t="s">
        <v>3856</v>
      </c>
      <c r="C1" s="40"/>
      <c r="D1" s="40"/>
      <c r="E1" s="41"/>
      <c r="F1" s="41"/>
      <c r="G1" s="41"/>
      <c r="H1" s="321"/>
      <c r="N1" s="1"/>
      <c r="P1" s="3"/>
      <c r="Q1" s="4"/>
      <c r="R1" s="5"/>
    </row>
    <row r="2" spans="2:18" s="44" customFormat="1" ht="34.5" customHeight="1" x14ac:dyDescent="0.25">
      <c r="B2" s="150" t="s">
        <v>0</v>
      </c>
      <c r="C2" s="150" t="s">
        <v>3734</v>
      </c>
      <c r="D2" s="150" t="s">
        <v>3</v>
      </c>
      <c r="E2" s="150" t="s">
        <v>1</v>
      </c>
      <c r="F2" s="150" t="s">
        <v>155</v>
      </c>
      <c r="G2" s="149" t="s">
        <v>3862</v>
      </c>
      <c r="H2" s="149" t="s">
        <v>3854</v>
      </c>
      <c r="I2" s="150" t="s">
        <v>1140</v>
      </c>
      <c r="J2" s="150" t="s">
        <v>2</v>
      </c>
      <c r="K2" s="151" t="s">
        <v>4</v>
      </c>
      <c r="L2" s="151" t="s">
        <v>157</v>
      </c>
    </row>
    <row r="3" spans="2:18" s="163" customFormat="1" ht="17.25" customHeight="1" x14ac:dyDescent="0.25">
      <c r="B3" s="158">
        <v>1</v>
      </c>
      <c r="C3" s="158" t="s">
        <v>3857</v>
      </c>
      <c r="D3" s="159" t="s">
        <v>3858</v>
      </c>
      <c r="E3" s="159" t="s">
        <v>3859</v>
      </c>
      <c r="F3" s="159" t="s">
        <v>3860</v>
      </c>
      <c r="G3" s="183" t="s">
        <v>3863</v>
      </c>
      <c r="H3" s="183" t="s">
        <v>3864</v>
      </c>
      <c r="I3" s="159" t="s">
        <v>3865</v>
      </c>
      <c r="J3" s="160"/>
      <c r="K3" s="161">
        <v>44315</v>
      </c>
      <c r="L3" s="162">
        <v>45358</v>
      </c>
    </row>
    <row r="4" spans="2:18" s="163" customFormat="1" ht="16.5" customHeight="1" x14ac:dyDescent="0.25">
      <c r="B4" s="158">
        <v>2</v>
      </c>
      <c r="C4" s="158"/>
      <c r="D4" s="159"/>
      <c r="E4" s="159"/>
      <c r="F4" s="159"/>
      <c r="G4" s="183"/>
      <c r="H4" s="183"/>
      <c r="I4" s="159"/>
      <c r="J4" s="160"/>
      <c r="K4" s="161"/>
      <c r="L4" s="162"/>
    </row>
    <row r="5" spans="2:18" s="163" customFormat="1" ht="16.5" customHeight="1" x14ac:dyDescent="0.25">
      <c r="B5" s="158">
        <v>3</v>
      </c>
      <c r="C5" s="158"/>
      <c r="D5" s="159"/>
      <c r="E5" s="159"/>
      <c r="F5" s="159"/>
      <c r="G5" s="183"/>
      <c r="H5" s="183"/>
      <c r="I5" s="159"/>
      <c r="J5" s="160"/>
      <c r="K5" s="161"/>
      <c r="L5" s="162"/>
    </row>
    <row r="6" spans="2:18" s="163" customFormat="1" ht="16.5" customHeight="1" x14ac:dyDescent="0.25">
      <c r="B6" s="158">
        <v>4</v>
      </c>
      <c r="C6" s="158"/>
      <c r="D6" s="159"/>
      <c r="E6" s="159"/>
      <c r="F6" s="159"/>
      <c r="G6" s="183"/>
      <c r="H6" s="183"/>
      <c r="I6" s="159"/>
      <c r="J6" s="160"/>
      <c r="K6" s="161"/>
      <c r="L6" s="162"/>
    </row>
    <row r="7" spans="2:18" s="163" customFormat="1" ht="16.5" customHeight="1" x14ac:dyDescent="0.25">
      <c r="B7" s="158">
        <v>5</v>
      </c>
      <c r="C7" s="158"/>
      <c r="D7" s="159"/>
      <c r="E7" s="159"/>
      <c r="F7" s="159"/>
      <c r="G7" s="183"/>
      <c r="H7" s="183"/>
      <c r="I7" s="159"/>
      <c r="J7" s="160"/>
      <c r="K7" s="161"/>
      <c r="L7" s="162"/>
    </row>
    <row r="8" spans="2:18" s="163" customFormat="1" ht="16.5" customHeight="1" x14ac:dyDescent="0.25">
      <c r="B8" s="158">
        <v>6</v>
      </c>
      <c r="C8" s="158"/>
      <c r="D8" s="159"/>
      <c r="E8" s="159"/>
      <c r="F8" s="159"/>
      <c r="G8" s="183"/>
      <c r="H8" s="183"/>
      <c r="I8" s="159"/>
      <c r="J8" s="160"/>
      <c r="K8" s="161"/>
      <c r="L8" s="162"/>
    </row>
    <row r="9" spans="2:18" s="163" customFormat="1" ht="16.5" customHeight="1" x14ac:dyDescent="0.25">
      <c r="B9" s="158">
        <v>7</v>
      </c>
      <c r="C9" s="158"/>
      <c r="D9" s="159"/>
      <c r="E9" s="159"/>
      <c r="F9" s="159"/>
      <c r="G9" s="183"/>
      <c r="H9" s="183"/>
      <c r="I9" s="159"/>
      <c r="J9" s="160"/>
      <c r="K9" s="161"/>
      <c r="L9" s="162"/>
    </row>
    <row r="10" spans="2:18" s="163" customFormat="1" ht="16.5" customHeight="1" x14ac:dyDescent="0.25">
      <c r="B10" s="158">
        <v>8</v>
      </c>
      <c r="C10" s="158"/>
      <c r="D10" s="159"/>
      <c r="E10" s="159"/>
      <c r="F10" s="159"/>
      <c r="G10" s="183"/>
      <c r="H10" s="183"/>
      <c r="I10" s="159"/>
      <c r="J10" s="160"/>
      <c r="K10" s="161"/>
      <c r="L10" s="162"/>
    </row>
    <row r="11" spans="2:18" s="163" customFormat="1" ht="16.5" customHeight="1" x14ac:dyDescent="0.25">
      <c r="B11" s="158">
        <v>9</v>
      </c>
      <c r="C11" s="158"/>
      <c r="D11" s="159"/>
      <c r="E11" s="159"/>
      <c r="F11" s="159"/>
      <c r="G11" s="183"/>
      <c r="H11" s="183"/>
      <c r="I11" s="159"/>
      <c r="J11" s="160"/>
      <c r="K11" s="161"/>
      <c r="L11" s="162"/>
    </row>
    <row r="12" spans="2:18" s="163" customFormat="1" ht="16.5" customHeight="1" x14ac:dyDescent="0.25">
      <c r="B12" s="158">
        <v>10</v>
      </c>
      <c r="C12" s="158"/>
      <c r="D12" s="159"/>
      <c r="E12" s="159"/>
      <c r="F12" s="159"/>
      <c r="G12" s="183"/>
      <c r="H12" s="183"/>
      <c r="I12" s="159"/>
      <c r="J12" s="160"/>
      <c r="K12" s="161"/>
      <c r="L12" s="162"/>
    </row>
    <row r="13" spans="2:18" s="163" customFormat="1" ht="16.5" customHeight="1" x14ac:dyDescent="0.25">
      <c r="B13" s="158">
        <v>11</v>
      </c>
      <c r="C13" s="158"/>
      <c r="D13" s="159"/>
      <c r="E13" s="159"/>
      <c r="F13" s="159"/>
      <c r="G13" s="183"/>
      <c r="H13" s="183"/>
      <c r="I13" s="159"/>
      <c r="J13" s="160"/>
      <c r="K13" s="161"/>
      <c r="L13" s="162"/>
    </row>
    <row r="14" spans="2:18" s="163" customFormat="1" ht="16.5" customHeight="1" x14ac:dyDescent="0.25">
      <c r="B14" s="158">
        <v>12</v>
      </c>
      <c r="C14" s="158"/>
      <c r="D14" s="159"/>
      <c r="E14" s="159"/>
      <c r="F14" s="159"/>
      <c r="G14" s="183"/>
      <c r="H14" s="183"/>
      <c r="I14" s="159"/>
      <c r="J14" s="160"/>
      <c r="K14" s="161"/>
      <c r="L14" s="162"/>
    </row>
    <row r="15" spans="2:18" s="163" customFormat="1" ht="16.5" customHeight="1" x14ac:dyDescent="0.25">
      <c r="B15" s="158">
        <v>13</v>
      </c>
      <c r="C15" s="158"/>
      <c r="D15" s="159"/>
      <c r="E15" s="159"/>
      <c r="F15" s="159"/>
      <c r="G15" s="183"/>
      <c r="H15" s="183"/>
      <c r="I15" s="159"/>
      <c r="J15" s="160"/>
      <c r="K15" s="161"/>
      <c r="L15" s="162"/>
    </row>
    <row r="16" spans="2:18" s="163" customFormat="1" ht="16.5" customHeight="1" x14ac:dyDescent="0.25">
      <c r="B16" s="158">
        <v>14</v>
      </c>
      <c r="C16" s="158"/>
      <c r="D16" s="159"/>
      <c r="E16" s="159"/>
      <c r="F16" s="159"/>
      <c r="G16" s="183"/>
      <c r="H16" s="183"/>
      <c r="I16" s="159"/>
      <c r="J16" s="160"/>
      <c r="K16" s="161"/>
      <c r="L16" s="162"/>
    </row>
    <row r="17" spans="2:12" s="163" customFormat="1" ht="16.5" customHeight="1" x14ac:dyDescent="0.25">
      <c r="B17" s="158">
        <v>15</v>
      </c>
      <c r="C17" s="158"/>
      <c r="D17" s="159"/>
      <c r="E17" s="159"/>
      <c r="F17" s="159"/>
      <c r="G17" s="183"/>
      <c r="H17" s="183"/>
      <c r="I17" s="159"/>
      <c r="J17" s="160"/>
      <c r="K17" s="161"/>
      <c r="L17" s="162"/>
    </row>
    <row r="18" spans="2:12" s="163" customFormat="1" ht="16.5" customHeight="1" x14ac:dyDescent="0.25">
      <c r="B18" s="158">
        <v>16</v>
      </c>
      <c r="C18" s="158"/>
      <c r="D18" s="159"/>
      <c r="E18" s="159"/>
      <c r="F18" s="159"/>
      <c r="G18" s="183"/>
      <c r="H18" s="183"/>
      <c r="I18" s="159"/>
      <c r="J18" s="160"/>
      <c r="K18" s="161"/>
      <c r="L18" s="162"/>
    </row>
    <row r="19" spans="2:12" s="163" customFormat="1" ht="16.5" customHeight="1" x14ac:dyDescent="0.25">
      <c r="B19" s="158">
        <v>17</v>
      </c>
      <c r="C19" s="158"/>
      <c r="D19" s="159"/>
      <c r="E19" s="159"/>
      <c r="F19" s="159"/>
      <c r="G19" s="183"/>
      <c r="H19" s="183"/>
      <c r="I19" s="159"/>
      <c r="J19" s="160"/>
      <c r="K19" s="161"/>
      <c r="L19" s="162"/>
    </row>
    <row r="20" spans="2:12" s="163" customFormat="1" ht="16.5" customHeight="1" x14ac:dyDescent="0.25">
      <c r="B20" s="158">
        <v>18</v>
      </c>
      <c r="C20" s="158"/>
      <c r="D20" s="159"/>
      <c r="E20" s="159"/>
      <c r="F20" s="159"/>
      <c r="G20" s="183"/>
      <c r="H20" s="183"/>
      <c r="I20" s="159"/>
      <c r="J20" s="160"/>
      <c r="K20" s="161"/>
      <c r="L20" s="162"/>
    </row>
    <row r="21" spans="2:12" s="163" customFormat="1" ht="16.5" customHeight="1" x14ac:dyDescent="0.25">
      <c r="B21" s="158">
        <v>19</v>
      </c>
      <c r="C21" s="158"/>
      <c r="D21" s="159"/>
      <c r="E21" s="159"/>
      <c r="F21" s="159"/>
      <c r="G21" s="183"/>
      <c r="H21" s="183"/>
      <c r="I21" s="159"/>
      <c r="J21" s="160"/>
      <c r="K21" s="161"/>
      <c r="L21" s="162"/>
    </row>
    <row r="22" spans="2:12" s="163" customFormat="1" ht="16.5" customHeight="1" x14ac:dyDescent="0.25">
      <c r="B22" s="158">
        <v>20</v>
      </c>
      <c r="C22" s="158"/>
      <c r="D22" s="159"/>
      <c r="E22" s="159"/>
      <c r="F22" s="159"/>
      <c r="G22" s="183"/>
      <c r="H22" s="183"/>
      <c r="I22" s="159"/>
      <c r="J22" s="160"/>
      <c r="K22" s="161"/>
      <c r="L22" s="162"/>
    </row>
    <row r="23" spans="2:12" s="163" customFormat="1" ht="16.5" customHeight="1" x14ac:dyDescent="0.25">
      <c r="B23" s="158">
        <v>21</v>
      </c>
      <c r="C23" s="158"/>
      <c r="D23" s="159"/>
      <c r="E23" s="159"/>
      <c r="F23" s="159"/>
      <c r="G23" s="183"/>
      <c r="H23" s="183"/>
      <c r="I23" s="159"/>
      <c r="J23" s="160"/>
      <c r="K23" s="161"/>
      <c r="L23" s="162"/>
    </row>
    <row r="24" spans="2:12" s="163" customFormat="1" ht="12.75" x14ac:dyDescent="0.25">
      <c r="D24" s="64"/>
      <c r="E24" s="184"/>
      <c r="F24" s="184"/>
      <c r="G24" s="184"/>
      <c r="H24" s="184"/>
      <c r="I24" s="64"/>
      <c r="J24" s="185"/>
      <c r="K24" s="186"/>
      <c r="L24" s="187"/>
    </row>
    <row r="25" spans="2:12" s="163" customFormat="1" ht="12.75" x14ac:dyDescent="0.25">
      <c r="D25" s="64"/>
      <c r="E25" s="184"/>
      <c r="F25" s="184"/>
      <c r="G25" s="184"/>
      <c r="H25" s="184"/>
      <c r="I25" s="64"/>
      <c r="J25" s="185"/>
      <c r="K25" s="186"/>
      <c r="L25" s="187"/>
    </row>
    <row r="26" spans="2:12" s="50" customFormat="1" x14ac:dyDescent="0.25">
      <c r="D26" s="55"/>
      <c r="E26" s="56"/>
      <c r="F26" s="56"/>
      <c r="G26" s="56"/>
      <c r="H26" s="56"/>
      <c r="I26" s="55"/>
      <c r="J26" s="57"/>
      <c r="K26" s="43"/>
      <c r="L26" s="61"/>
    </row>
    <row r="27" spans="2:12" s="50" customFormat="1" x14ac:dyDescent="0.25">
      <c r="D27" s="55"/>
      <c r="E27" s="56"/>
      <c r="F27" s="56"/>
      <c r="G27" s="56"/>
      <c r="H27" s="56"/>
      <c r="I27" s="55"/>
      <c r="J27" s="57"/>
      <c r="K27" s="43"/>
      <c r="L27" s="61"/>
    </row>
    <row r="28" spans="2:12" s="50" customFormat="1" x14ac:dyDescent="0.25">
      <c r="D28" s="55"/>
      <c r="E28" s="56"/>
      <c r="F28" s="56"/>
      <c r="G28" s="56"/>
      <c r="H28" s="56"/>
      <c r="I28" s="55"/>
      <c r="J28" s="57"/>
      <c r="K28" s="43"/>
      <c r="L28" s="61"/>
    </row>
    <row r="29" spans="2:12" s="50" customFormat="1" x14ac:dyDescent="0.25">
      <c r="D29" s="55"/>
      <c r="E29" s="56"/>
      <c r="F29" s="56"/>
      <c r="G29" s="56"/>
      <c r="H29" s="56"/>
      <c r="I29" s="55"/>
      <c r="J29" s="57"/>
      <c r="K29" s="43"/>
      <c r="L29" s="61"/>
    </row>
    <row r="30" spans="2:12" s="50" customFormat="1" x14ac:dyDescent="0.25">
      <c r="D30" s="55"/>
      <c r="E30" s="56"/>
      <c r="F30" s="56"/>
      <c r="G30" s="56"/>
      <c r="H30" s="56"/>
      <c r="I30" s="55"/>
      <c r="J30" s="57"/>
      <c r="K30" s="43"/>
      <c r="L30" s="61"/>
    </row>
    <row r="31" spans="2:12" s="50" customFormat="1" x14ac:dyDescent="0.25">
      <c r="D31" s="55"/>
      <c r="E31" s="56"/>
      <c r="F31" s="56"/>
      <c r="G31" s="56"/>
      <c r="H31" s="56"/>
      <c r="I31" s="55"/>
      <c r="J31" s="57"/>
      <c r="K31" s="43"/>
      <c r="L31" s="61"/>
    </row>
    <row r="32" spans="2:12" s="50" customFormat="1" x14ac:dyDescent="0.25">
      <c r="D32" s="55"/>
      <c r="E32" s="56"/>
      <c r="F32" s="56"/>
      <c r="G32" s="56"/>
      <c r="H32" s="56"/>
      <c r="I32" s="55"/>
      <c r="J32" s="57"/>
      <c r="K32" s="43"/>
      <c r="L32" s="61"/>
    </row>
    <row r="33" spans="4:12" s="50" customFormat="1" x14ac:dyDescent="0.25">
      <c r="D33" s="55"/>
      <c r="E33" s="56"/>
      <c r="F33" s="56"/>
      <c r="G33" s="56"/>
      <c r="H33" s="56"/>
      <c r="I33" s="55"/>
      <c r="J33" s="57"/>
      <c r="K33" s="43"/>
      <c r="L33" s="61"/>
    </row>
    <row r="34" spans="4:12" s="50" customFormat="1" x14ac:dyDescent="0.25">
      <c r="D34" s="55"/>
      <c r="E34" s="56"/>
      <c r="F34" s="56"/>
      <c r="G34" s="56"/>
      <c r="H34" s="56"/>
      <c r="I34" s="55"/>
      <c r="J34" s="57"/>
      <c r="K34" s="43"/>
      <c r="L34" s="61"/>
    </row>
    <row r="35" spans="4:12" s="50" customFormat="1" x14ac:dyDescent="0.25">
      <c r="D35" s="55"/>
      <c r="E35" s="56"/>
      <c r="F35" s="56"/>
      <c r="G35" s="56"/>
      <c r="H35" s="56"/>
      <c r="I35" s="55"/>
      <c r="J35" s="57"/>
      <c r="K35" s="43"/>
      <c r="L35" s="61"/>
    </row>
    <row r="36" spans="4:12" s="50" customFormat="1" x14ac:dyDescent="0.25">
      <c r="D36" s="55"/>
      <c r="E36" s="56"/>
      <c r="F36" s="56"/>
      <c r="G36" s="56"/>
      <c r="H36" s="56"/>
      <c r="I36" s="55"/>
      <c r="J36" s="57"/>
      <c r="K36" s="43"/>
      <c r="L36" s="61"/>
    </row>
    <row r="37" spans="4:12" s="50" customFormat="1" x14ac:dyDescent="0.25">
      <c r="D37" s="55"/>
      <c r="E37" s="56"/>
      <c r="F37" s="56"/>
      <c r="G37" s="56"/>
      <c r="H37" s="56"/>
      <c r="I37" s="55"/>
      <c r="J37" s="57"/>
      <c r="K37" s="43"/>
      <c r="L37" s="61"/>
    </row>
    <row r="38" spans="4:12" s="50" customFormat="1" x14ac:dyDescent="0.25">
      <c r="D38" s="55"/>
      <c r="E38" s="56"/>
      <c r="F38" s="56"/>
      <c r="G38" s="56"/>
      <c r="H38" s="56"/>
      <c r="I38" s="55"/>
      <c r="J38" s="57"/>
      <c r="K38" s="43"/>
      <c r="L38" s="61"/>
    </row>
    <row r="39" spans="4:12" s="50" customFormat="1" x14ac:dyDescent="0.25">
      <c r="D39" s="55"/>
      <c r="E39" s="56"/>
      <c r="F39" s="56"/>
      <c r="G39" s="56"/>
      <c r="H39" s="56"/>
      <c r="I39" s="55"/>
      <c r="J39" s="57"/>
      <c r="K39" s="43"/>
      <c r="L39" s="61"/>
    </row>
    <row r="40" spans="4:12" s="50" customFormat="1" x14ac:dyDescent="0.25">
      <c r="D40" s="55"/>
      <c r="E40" s="56"/>
      <c r="F40" s="56"/>
      <c r="G40" s="56"/>
      <c r="H40" s="56"/>
      <c r="I40" s="55"/>
      <c r="J40" s="57"/>
      <c r="K40" s="43"/>
      <c r="L40" s="61"/>
    </row>
    <row r="41" spans="4:12" s="50" customFormat="1" x14ac:dyDescent="0.25">
      <c r="D41" s="55"/>
      <c r="E41" s="56"/>
      <c r="F41" s="56"/>
      <c r="G41" s="56"/>
      <c r="H41" s="56"/>
      <c r="I41" s="55"/>
      <c r="J41" s="57"/>
      <c r="K41" s="43"/>
      <c r="L41" s="61"/>
    </row>
    <row r="42" spans="4:12" s="50" customFormat="1" x14ac:dyDescent="0.25">
      <c r="D42" s="55"/>
      <c r="E42" s="56"/>
      <c r="F42" s="56"/>
      <c r="G42" s="56"/>
      <c r="H42" s="56"/>
      <c r="I42" s="55"/>
      <c r="J42" s="57"/>
      <c r="K42" s="43"/>
      <c r="L42" s="61"/>
    </row>
    <row r="43" spans="4:12" s="50" customFormat="1" x14ac:dyDescent="0.25">
      <c r="D43" s="55"/>
      <c r="E43" s="56"/>
      <c r="F43" s="56"/>
      <c r="G43" s="56"/>
      <c r="H43" s="56"/>
      <c r="I43" s="55"/>
      <c r="J43" s="57"/>
      <c r="K43" s="43"/>
      <c r="L43" s="61"/>
    </row>
    <row r="44" spans="4:12" s="50" customFormat="1" x14ac:dyDescent="0.25">
      <c r="D44" s="55"/>
      <c r="E44" s="56"/>
      <c r="F44" s="56"/>
      <c r="G44" s="56"/>
      <c r="H44" s="56"/>
      <c r="I44" s="55"/>
      <c r="J44" s="57"/>
      <c r="K44" s="43"/>
      <c r="L44" s="61"/>
    </row>
    <row r="45" spans="4:12" s="50" customFormat="1" x14ac:dyDescent="0.25">
      <c r="D45" s="55"/>
      <c r="E45" s="56"/>
      <c r="F45" s="56"/>
      <c r="G45" s="56"/>
      <c r="H45" s="56"/>
      <c r="I45" s="55"/>
      <c r="J45" s="57"/>
      <c r="K45" s="43"/>
      <c r="L45" s="61"/>
    </row>
    <row r="46" spans="4:12" s="50" customFormat="1" x14ac:dyDescent="0.25">
      <c r="D46" s="55"/>
      <c r="E46" s="56"/>
      <c r="F46" s="56"/>
      <c r="G46" s="56"/>
      <c r="H46" s="56"/>
      <c r="I46" s="55"/>
      <c r="J46" s="57"/>
      <c r="K46" s="43"/>
      <c r="L46" s="61"/>
    </row>
    <row r="47" spans="4:12" s="50" customFormat="1" x14ac:dyDescent="0.25">
      <c r="D47" s="55"/>
      <c r="E47" s="56"/>
      <c r="F47" s="56"/>
      <c r="G47" s="56"/>
      <c r="H47" s="56"/>
      <c r="I47" s="55"/>
      <c r="J47" s="57"/>
      <c r="K47" s="43"/>
      <c r="L47" s="61"/>
    </row>
    <row r="48" spans="4:12" s="50" customFormat="1" x14ac:dyDescent="0.25">
      <c r="D48" s="55"/>
      <c r="E48" s="56"/>
      <c r="F48" s="56"/>
      <c r="G48" s="56"/>
      <c r="H48" s="56"/>
      <c r="I48" s="55"/>
      <c r="J48" s="57"/>
      <c r="K48" s="43"/>
      <c r="L48" s="61"/>
    </row>
    <row r="49" spans="4:12" s="50" customFormat="1" x14ac:dyDescent="0.25">
      <c r="D49" s="55"/>
      <c r="E49" s="56"/>
      <c r="F49" s="56"/>
      <c r="G49" s="56"/>
      <c r="H49" s="56"/>
      <c r="I49" s="55"/>
      <c r="J49" s="57"/>
      <c r="K49" s="43"/>
      <c r="L49" s="61"/>
    </row>
    <row r="50" spans="4:12" s="50" customFormat="1" x14ac:dyDescent="0.25">
      <c r="D50" s="55"/>
      <c r="E50" s="56"/>
      <c r="F50" s="56"/>
      <c r="G50" s="56"/>
      <c r="H50" s="56"/>
      <c r="I50" s="55"/>
      <c r="J50" s="57"/>
      <c r="K50" s="43"/>
      <c r="L50" s="61"/>
    </row>
  </sheetData>
  <autoFilter ref="B2:L2"/>
  <pageMargins left="0.78740157480314965" right="0" top="0.98425196850393704" bottom="0.74803149606299213" header="0.31496062992125984" footer="0.31496062992125984"/>
  <pageSetup paperSize="9" scale="46"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R50"/>
  <sheetViews>
    <sheetView zoomScaleNormal="100" workbookViewId="0">
      <selection activeCell="H4" sqref="H4"/>
    </sheetView>
  </sheetViews>
  <sheetFormatPr defaultRowHeight="14.25" x14ac:dyDescent="0.2"/>
  <cols>
    <col min="1" max="1" width="5.7109375" style="2" customWidth="1"/>
    <col min="2" max="2" width="3.28515625" style="50" customWidth="1"/>
    <col min="3" max="3" width="9.5703125" style="50" customWidth="1"/>
    <col min="4" max="4" width="30.85546875" style="2" customWidth="1"/>
    <col min="5" max="5" width="28.85546875" style="2" customWidth="1"/>
    <col min="6" max="6" width="58.7109375" style="2" customWidth="1"/>
    <col min="7" max="7" width="19.28515625" style="2" customWidth="1"/>
    <col min="8" max="8" width="25.7109375" style="2" customWidth="1"/>
    <col min="9" max="9" width="14.5703125" style="2" customWidth="1"/>
    <col min="10" max="10" width="13.42578125" style="2" customWidth="1"/>
    <col min="11" max="11" width="12.28515625" style="3" customWidth="1"/>
    <col min="12" max="12" width="12.140625" style="3" customWidth="1"/>
    <col min="13" max="16384" width="9.140625" style="2"/>
  </cols>
  <sheetData>
    <row r="1" spans="2:18" ht="18" x14ac:dyDescent="0.2">
      <c r="B1" s="40" t="s">
        <v>3856</v>
      </c>
      <c r="C1" s="40"/>
      <c r="D1" s="40"/>
      <c r="E1" s="41"/>
      <c r="F1" s="41"/>
      <c r="G1" s="41"/>
      <c r="H1" s="321"/>
      <c r="N1" s="1"/>
      <c r="P1" s="3"/>
      <c r="Q1" s="4"/>
      <c r="R1" s="5"/>
    </row>
    <row r="2" spans="2:18" s="44" customFormat="1" ht="34.5" customHeight="1" x14ac:dyDescent="0.25">
      <c r="B2" s="150" t="s">
        <v>0</v>
      </c>
      <c r="C2" s="150" t="s">
        <v>3734</v>
      </c>
      <c r="D2" s="150" t="s">
        <v>3</v>
      </c>
      <c r="E2" s="150" t="s">
        <v>1</v>
      </c>
      <c r="F2" s="150" t="s">
        <v>155</v>
      </c>
      <c r="G2" s="149" t="s">
        <v>3861</v>
      </c>
      <c r="H2" s="149" t="s">
        <v>3854</v>
      </c>
      <c r="I2" s="150" t="s">
        <v>1140</v>
      </c>
      <c r="J2" s="150" t="s">
        <v>2</v>
      </c>
      <c r="K2" s="151" t="s">
        <v>4</v>
      </c>
      <c r="L2" s="151" t="s">
        <v>157</v>
      </c>
    </row>
    <row r="3" spans="2:18" s="163" customFormat="1" ht="17.25" customHeight="1" x14ac:dyDescent="0.25">
      <c r="B3" s="158">
        <v>1</v>
      </c>
      <c r="C3" s="158" t="s">
        <v>3847</v>
      </c>
      <c r="D3" s="159" t="s">
        <v>3848</v>
      </c>
      <c r="E3" s="159" t="s">
        <v>3849</v>
      </c>
      <c r="F3" s="159" t="s">
        <v>3850</v>
      </c>
      <c r="G3" s="183" t="s">
        <v>3851</v>
      </c>
      <c r="H3" s="183" t="s">
        <v>3855</v>
      </c>
      <c r="I3" s="159" t="s">
        <v>3852</v>
      </c>
      <c r="J3" s="160" t="s">
        <v>3853</v>
      </c>
      <c r="K3" s="161">
        <v>44351</v>
      </c>
      <c r="L3" s="162">
        <v>44256</v>
      </c>
    </row>
    <row r="4" spans="2:18" s="163" customFormat="1" ht="16.5" customHeight="1" x14ac:dyDescent="0.25">
      <c r="B4" s="158">
        <v>2</v>
      </c>
      <c r="C4" s="158"/>
      <c r="D4" s="159"/>
      <c r="E4" s="159"/>
      <c r="F4" s="159"/>
      <c r="G4" s="183"/>
      <c r="H4" s="183"/>
      <c r="I4" s="159"/>
      <c r="J4" s="160"/>
      <c r="K4" s="161"/>
      <c r="L4" s="162"/>
    </row>
    <row r="5" spans="2:18" s="163" customFormat="1" ht="16.5" customHeight="1" x14ac:dyDescent="0.25">
      <c r="B5" s="158">
        <v>3</v>
      </c>
      <c r="C5" s="158"/>
      <c r="D5" s="159"/>
      <c r="E5" s="159"/>
      <c r="F5" s="159"/>
      <c r="G5" s="183"/>
      <c r="H5" s="183"/>
      <c r="I5" s="159"/>
      <c r="J5" s="160"/>
      <c r="K5" s="161"/>
      <c r="L5" s="162"/>
    </row>
    <row r="6" spans="2:18" s="163" customFormat="1" ht="16.5" customHeight="1" x14ac:dyDescent="0.25">
      <c r="B6" s="158">
        <v>4</v>
      </c>
      <c r="C6" s="158"/>
      <c r="D6" s="159"/>
      <c r="E6" s="159"/>
      <c r="F6" s="159"/>
      <c r="G6" s="183"/>
      <c r="H6" s="183"/>
      <c r="I6" s="159"/>
      <c r="J6" s="160"/>
      <c r="K6" s="161"/>
      <c r="L6" s="162"/>
    </row>
    <row r="7" spans="2:18" s="163" customFormat="1" ht="16.5" customHeight="1" x14ac:dyDescent="0.25">
      <c r="B7" s="158">
        <v>5</v>
      </c>
      <c r="C7" s="158"/>
      <c r="D7" s="159"/>
      <c r="E7" s="159"/>
      <c r="F7" s="159"/>
      <c r="G7" s="183"/>
      <c r="H7" s="183"/>
      <c r="I7" s="159"/>
      <c r="J7" s="160"/>
      <c r="K7" s="161"/>
      <c r="L7" s="162"/>
    </row>
    <row r="8" spans="2:18" s="163" customFormat="1" ht="16.5" customHeight="1" x14ac:dyDescent="0.25">
      <c r="B8" s="158">
        <v>6</v>
      </c>
      <c r="C8" s="158"/>
      <c r="D8" s="159"/>
      <c r="E8" s="159"/>
      <c r="F8" s="159"/>
      <c r="G8" s="183"/>
      <c r="H8" s="183"/>
      <c r="I8" s="159"/>
      <c r="J8" s="160"/>
      <c r="K8" s="161"/>
      <c r="L8" s="162"/>
    </row>
    <row r="9" spans="2:18" s="163" customFormat="1" ht="16.5" customHeight="1" x14ac:dyDescent="0.25">
      <c r="B9" s="158">
        <v>7</v>
      </c>
      <c r="C9" s="158"/>
      <c r="D9" s="159"/>
      <c r="E9" s="159"/>
      <c r="F9" s="159"/>
      <c r="G9" s="183"/>
      <c r="H9" s="183"/>
      <c r="I9" s="159"/>
      <c r="J9" s="160"/>
      <c r="K9" s="161"/>
      <c r="L9" s="162"/>
    </row>
    <row r="10" spans="2:18" s="163" customFormat="1" ht="16.5" customHeight="1" x14ac:dyDescent="0.25">
      <c r="B10" s="158">
        <v>8</v>
      </c>
      <c r="C10" s="158"/>
      <c r="D10" s="159"/>
      <c r="E10" s="159"/>
      <c r="F10" s="159"/>
      <c r="G10" s="183"/>
      <c r="H10" s="183"/>
      <c r="I10" s="159"/>
      <c r="J10" s="160"/>
      <c r="K10" s="161"/>
      <c r="L10" s="162"/>
    </row>
    <row r="11" spans="2:18" s="163" customFormat="1" ht="16.5" customHeight="1" x14ac:dyDescent="0.25">
      <c r="B11" s="158">
        <v>9</v>
      </c>
      <c r="C11" s="158"/>
      <c r="D11" s="159"/>
      <c r="E11" s="159"/>
      <c r="F11" s="159"/>
      <c r="G11" s="183"/>
      <c r="H11" s="183"/>
      <c r="I11" s="159"/>
      <c r="J11" s="160"/>
      <c r="K11" s="161"/>
      <c r="L11" s="162"/>
    </row>
    <row r="12" spans="2:18" s="163" customFormat="1" ht="16.5" customHeight="1" x14ac:dyDescent="0.25">
      <c r="B12" s="158">
        <v>10</v>
      </c>
      <c r="C12" s="158"/>
      <c r="D12" s="159"/>
      <c r="E12" s="159"/>
      <c r="F12" s="159"/>
      <c r="G12" s="183"/>
      <c r="H12" s="183"/>
      <c r="I12" s="159"/>
      <c r="J12" s="160"/>
      <c r="K12" s="161"/>
      <c r="L12" s="162"/>
    </row>
    <row r="13" spans="2:18" s="163" customFormat="1" ht="16.5" customHeight="1" x14ac:dyDescent="0.25">
      <c r="B13" s="158">
        <v>11</v>
      </c>
      <c r="C13" s="158"/>
      <c r="D13" s="159"/>
      <c r="E13" s="159"/>
      <c r="F13" s="159"/>
      <c r="G13" s="183"/>
      <c r="H13" s="183"/>
      <c r="I13" s="159"/>
      <c r="J13" s="160"/>
      <c r="K13" s="161"/>
      <c r="L13" s="162"/>
    </row>
    <row r="14" spans="2:18" s="163" customFormat="1" ht="16.5" customHeight="1" x14ac:dyDescent="0.25">
      <c r="B14" s="158">
        <v>12</v>
      </c>
      <c r="C14" s="158"/>
      <c r="D14" s="159"/>
      <c r="E14" s="159"/>
      <c r="F14" s="159"/>
      <c r="G14" s="183"/>
      <c r="H14" s="183"/>
      <c r="I14" s="159"/>
      <c r="J14" s="160"/>
      <c r="K14" s="161"/>
      <c r="L14" s="162"/>
    </row>
    <row r="15" spans="2:18" s="163" customFormat="1" ht="16.5" customHeight="1" x14ac:dyDescent="0.25">
      <c r="B15" s="158">
        <v>13</v>
      </c>
      <c r="C15" s="158"/>
      <c r="D15" s="159"/>
      <c r="E15" s="159"/>
      <c r="F15" s="159"/>
      <c r="G15" s="183"/>
      <c r="H15" s="183"/>
      <c r="I15" s="159"/>
      <c r="J15" s="160"/>
      <c r="K15" s="161"/>
      <c r="L15" s="162"/>
    </row>
    <row r="16" spans="2:18" s="163" customFormat="1" ht="16.5" customHeight="1" x14ac:dyDescent="0.25">
      <c r="B16" s="158">
        <v>14</v>
      </c>
      <c r="C16" s="158"/>
      <c r="D16" s="159"/>
      <c r="E16" s="159"/>
      <c r="F16" s="159"/>
      <c r="G16" s="183"/>
      <c r="H16" s="183"/>
      <c r="I16" s="159"/>
      <c r="J16" s="160"/>
      <c r="K16" s="161"/>
      <c r="L16" s="162"/>
    </row>
    <row r="17" spans="2:12" s="163" customFormat="1" ht="16.5" customHeight="1" x14ac:dyDescent="0.25">
      <c r="B17" s="158">
        <v>15</v>
      </c>
      <c r="C17" s="158"/>
      <c r="D17" s="159"/>
      <c r="E17" s="159"/>
      <c r="F17" s="159"/>
      <c r="G17" s="183"/>
      <c r="H17" s="183"/>
      <c r="I17" s="159"/>
      <c r="J17" s="160"/>
      <c r="K17" s="161"/>
      <c r="L17" s="162"/>
    </row>
    <row r="18" spans="2:12" s="163" customFormat="1" ht="16.5" customHeight="1" x14ac:dyDescent="0.25">
      <c r="B18" s="158">
        <v>16</v>
      </c>
      <c r="C18" s="158"/>
      <c r="D18" s="159"/>
      <c r="E18" s="159"/>
      <c r="F18" s="159"/>
      <c r="G18" s="183"/>
      <c r="H18" s="183"/>
      <c r="I18" s="159"/>
      <c r="J18" s="160"/>
      <c r="K18" s="161"/>
      <c r="L18" s="162"/>
    </row>
    <row r="19" spans="2:12" s="163" customFormat="1" ht="16.5" customHeight="1" x14ac:dyDescent="0.25">
      <c r="B19" s="158">
        <v>17</v>
      </c>
      <c r="C19" s="158"/>
      <c r="D19" s="159"/>
      <c r="E19" s="159"/>
      <c r="F19" s="159"/>
      <c r="G19" s="183"/>
      <c r="H19" s="183"/>
      <c r="I19" s="159"/>
      <c r="J19" s="160"/>
      <c r="K19" s="161"/>
      <c r="L19" s="162"/>
    </row>
    <row r="20" spans="2:12" s="163" customFormat="1" ht="16.5" customHeight="1" x14ac:dyDescent="0.25">
      <c r="B20" s="158">
        <v>18</v>
      </c>
      <c r="C20" s="158"/>
      <c r="D20" s="159"/>
      <c r="E20" s="159"/>
      <c r="F20" s="159"/>
      <c r="G20" s="183"/>
      <c r="H20" s="183"/>
      <c r="I20" s="159"/>
      <c r="J20" s="160"/>
      <c r="K20" s="161"/>
      <c r="L20" s="162"/>
    </row>
    <row r="21" spans="2:12" s="163" customFormat="1" ht="16.5" customHeight="1" x14ac:dyDescent="0.25">
      <c r="B21" s="158">
        <v>19</v>
      </c>
      <c r="C21" s="158"/>
      <c r="D21" s="159"/>
      <c r="E21" s="159"/>
      <c r="F21" s="159"/>
      <c r="G21" s="183"/>
      <c r="H21" s="183"/>
      <c r="I21" s="159"/>
      <c r="J21" s="160"/>
      <c r="K21" s="161"/>
      <c r="L21" s="162"/>
    </row>
    <row r="22" spans="2:12" s="163" customFormat="1" ht="16.5" customHeight="1" x14ac:dyDescent="0.25">
      <c r="B22" s="158">
        <v>20</v>
      </c>
      <c r="C22" s="158"/>
      <c r="D22" s="159"/>
      <c r="E22" s="159"/>
      <c r="F22" s="159"/>
      <c r="G22" s="183"/>
      <c r="H22" s="183"/>
      <c r="I22" s="159"/>
      <c r="J22" s="160"/>
      <c r="K22" s="161"/>
      <c r="L22" s="162"/>
    </row>
    <row r="23" spans="2:12" s="163" customFormat="1" ht="16.5" customHeight="1" x14ac:dyDescent="0.25">
      <c r="B23" s="158">
        <v>21</v>
      </c>
      <c r="C23" s="158"/>
      <c r="D23" s="159"/>
      <c r="E23" s="159"/>
      <c r="F23" s="159"/>
      <c r="G23" s="183"/>
      <c r="H23" s="183"/>
      <c r="I23" s="159"/>
      <c r="J23" s="160"/>
      <c r="K23" s="161"/>
      <c r="L23" s="162"/>
    </row>
    <row r="24" spans="2:12" s="163" customFormat="1" ht="12.75" x14ac:dyDescent="0.25">
      <c r="D24" s="64"/>
      <c r="E24" s="184"/>
      <c r="F24" s="184"/>
      <c r="G24" s="184"/>
      <c r="H24" s="184"/>
      <c r="I24" s="64"/>
      <c r="J24" s="185"/>
      <c r="K24" s="186"/>
      <c r="L24" s="187"/>
    </row>
    <row r="25" spans="2:12" s="163" customFormat="1" ht="12.75" x14ac:dyDescent="0.25">
      <c r="D25" s="64"/>
      <c r="E25" s="184"/>
      <c r="F25" s="184"/>
      <c r="G25" s="184"/>
      <c r="H25" s="184"/>
      <c r="I25" s="64"/>
      <c r="J25" s="185"/>
      <c r="K25" s="186"/>
      <c r="L25" s="187"/>
    </row>
    <row r="26" spans="2:12" s="50" customFormat="1" x14ac:dyDescent="0.25">
      <c r="D26" s="55"/>
      <c r="E26" s="56"/>
      <c r="F26" s="56"/>
      <c r="G26" s="56"/>
      <c r="H26" s="56"/>
      <c r="I26" s="55"/>
      <c r="J26" s="57"/>
      <c r="K26" s="43"/>
      <c r="L26" s="61"/>
    </row>
    <row r="27" spans="2:12" s="50" customFormat="1" x14ac:dyDescent="0.25">
      <c r="D27" s="55"/>
      <c r="E27" s="56"/>
      <c r="F27" s="56"/>
      <c r="G27" s="56"/>
      <c r="H27" s="56"/>
      <c r="I27" s="55"/>
      <c r="J27" s="57"/>
      <c r="K27" s="43"/>
      <c r="L27" s="61"/>
    </row>
    <row r="28" spans="2:12" s="50" customFormat="1" x14ac:dyDescent="0.25">
      <c r="D28" s="55"/>
      <c r="E28" s="56"/>
      <c r="F28" s="56"/>
      <c r="G28" s="56"/>
      <c r="H28" s="56"/>
      <c r="I28" s="55"/>
      <c r="J28" s="57"/>
      <c r="K28" s="43"/>
      <c r="L28" s="61"/>
    </row>
    <row r="29" spans="2:12" s="50" customFormat="1" x14ac:dyDescent="0.25">
      <c r="D29" s="55"/>
      <c r="E29" s="56"/>
      <c r="F29" s="56"/>
      <c r="G29" s="56"/>
      <c r="H29" s="56"/>
      <c r="I29" s="55"/>
      <c r="J29" s="57"/>
      <c r="K29" s="43"/>
      <c r="L29" s="61"/>
    </row>
    <row r="30" spans="2:12" s="50" customFormat="1" x14ac:dyDescent="0.25">
      <c r="D30" s="55"/>
      <c r="E30" s="56"/>
      <c r="F30" s="56"/>
      <c r="G30" s="56"/>
      <c r="H30" s="56"/>
      <c r="I30" s="55"/>
      <c r="J30" s="57"/>
      <c r="K30" s="43"/>
      <c r="L30" s="61"/>
    </row>
    <row r="31" spans="2:12" s="50" customFormat="1" x14ac:dyDescent="0.25">
      <c r="D31" s="55"/>
      <c r="E31" s="56"/>
      <c r="F31" s="56"/>
      <c r="G31" s="56"/>
      <c r="H31" s="56"/>
      <c r="I31" s="55"/>
      <c r="J31" s="57"/>
      <c r="K31" s="43"/>
      <c r="L31" s="61"/>
    </row>
    <row r="32" spans="2:12" s="50" customFormat="1" x14ac:dyDescent="0.25">
      <c r="D32" s="55"/>
      <c r="E32" s="56"/>
      <c r="F32" s="56"/>
      <c r="G32" s="56"/>
      <c r="H32" s="56"/>
      <c r="I32" s="55"/>
      <c r="J32" s="57"/>
      <c r="K32" s="43"/>
      <c r="L32" s="61"/>
    </row>
    <row r="33" spans="4:12" s="50" customFormat="1" x14ac:dyDescent="0.25">
      <c r="D33" s="55"/>
      <c r="E33" s="56"/>
      <c r="F33" s="56"/>
      <c r="G33" s="56"/>
      <c r="H33" s="56"/>
      <c r="I33" s="55"/>
      <c r="J33" s="57"/>
      <c r="K33" s="43"/>
      <c r="L33" s="61"/>
    </row>
    <row r="34" spans="4:12" s="50" customFormat="1" x14ac:dyDescent="0.25">
      <c r="D34" s="55"/>
      <c r="E34" s="56"/>
      <c r="F34" s="56"/>
      <c r="G34" s="56"/>
      <c r="H34" s="56"/>
      <c r="I34" s="55"/>
      <c r="J34" s="57"/>
      <c r="K34" s="43"/>
      <c r="L34" s="61"/>
    </row>
    <row r="35" spans="4:12" s="50" customFormat="1" x14ac:dyDescent="0.25">
      <c r="D35" s="55"/>
      <c r="E35" s="56"/>
      <c r="F35" s="56"/>
      <c r="G35" s="56"/>
      <c r="H35" s="56"/>
      <c r="I35" s="55"/>
      <c r="J35" s="57"/>
      <c r="K35" s="43"/>
      <c r="L35" s="61"/>
    </row>
    <row r="36" spans="4:12" s="50" customFormat="1" x14ac:dyDescent="0.25">
      <c r="D36" s="55"/>
      <c r="E36" s="56"/>
      <c r="F36" s="56"/>
      <c r="G36" s="56"/>
      <c r="H36" s="56"/>
      <c r="I36" s="55"/>
      <c r="J36" s="57"/>
      <c r="K36" s="43"/>
      <c r="L36" s="61"/>
    </row>
    <row r="37" spans="4:12" s="50" customFormat="1" x14ac:dyDescent="0.25">
      <c r="D37" s="55"/>
      <c r="E37" s="56"/>
      <c r="F37" s="56"/>
      <c r="G37" s="56"/>
      <c r="H37" s="56"/>
      <c r="I37" s="55"/>
      <c r="J37" s="57"/>
      <c r="K37" s="43"/>
      <c r="L37" s="61"/>
    </row>
    <row r="38" spans="4:12" s="50" customFormat="1" x14ac:dyDescent="0.25">
      <c r="D38" s="55"/>
      <c r="E38" s="56"/>
      <c r="F38" s="56"/>
      <c r="G38" s="56"/>
      <c r="H38" s="56"/>
      <c r="I38" s="55"/>
      <c r="J38" s="57"/>
      <c r="K38" s="43"/>
      <c r="L38" s="61"/>
    </row>
    <row r="39" spans="4:12" s="50" customFormat="1" x14ac:dyDescent="0.25">
      <c r="D39" s="55"/>
      <c r="E39" s="56"/>
      <c r="F39" s="56"/>
      <c r="G39" s="56"/>
      <c r="H39" s="56"/>
      <c r="I39" s="55"/>
      <c r="J39" s="57"/>
      <c r="K39" s="43"/>
      <c r="L39" s="61"/>
    </row>
    <row r="40" spans="4:12" s="50" customFormat="1" x14ac:dyDescent="0.25">
      <c r="D40" s="55"/>
      <c r="E40" s="56"/>
      <c r="F40" s="56"/>
      <c r="G40" s="56"/>
      <c r="H40" s="56"/>
      <c r="I40" s="55"/>
      <c r="J40" s="57"/>
      <c r="K40" s="43"/>
      <c r="L40" s="61"/>
    </row>
    <row r="41" spans="4:12" s="50" customFormat="1" x14ac:dyDescent="0.25">
      <c r="D41" s="55"/>
      <c r="E41" s="56"/>
      <c r="F41" s="56"/>
      <c r="G41" s="56"/>
      <c r="H41" s="56"/>
      <c r="I41" s="55"/>
      <c r="J41" s="57"/>
      <c r="K41" s="43"/>
      <c r="L41" s="61"/>
    </row>
    <row r="42" spans="4:12" s="50" customFormat="1" x14ac:dyDescent="0.25">
      <c r="D42" s="55"/>
      <c r="E42" s="56"/>
      <c r="F42" s="56"/>
      <c r="G42" s="56"/>
      <c r="H42" s="56"/>
      <c r="I42" s="55"/>
      <c r="J42" s="57"/>
      <c r="K42" s="43"/>
      <c r="L42" s="61"/>
    </row>
    <row r="43" spans="4:12" s="50" customFormat="1" x14ac:dyDescent="0.25">
      <c r="D43" s="55"/>
      <c r="E43" s="56"/>
      <c r="F43" s="56"/>
      <c r="G43" s="56"/>
      <c r="H43" s="56"/>
      <c r="I43" s="55"/>
      <c r="J43" s="57"/>
      <c r="K43" s="43"/>
      <c r="L43" s="61"/>
    </row>
    <row r="44" spans="4:12" s="50" customFormat="1" x14ac:dyDescent="0.25">
      <c r="D44" s="55"/>
      <c r="E44" s="56"/>
      <c r="F44" s="56"/>
      <c r="G44" s="56"/>
      <c r="H44" s="56"/>
      <c r="I44" s="55"/>
      <c r="J44" s="57"/>
      <c r="K44" s="43"/>
      <c r="L44" s="61"/>
    </row>
    <row r="45" spans="4:12" s="50" customFormat="1" x14ac:dyDescent="0.25">
      <c r="D45" s="55"/>
      <c r="E45" s="56"/>
      <c r="F45" s="56"/>
      <c r="G45" s="56"/>
      <c r="H45" s="56"/>
      <c r="I45" s="55"/>
      <c r="J45" s="57"/>
      <c r="K45" s="43"/>
      <c r="L45" s="61"/>
    </row>
    <row r="46" spans="4:12" s="50" customFormat="1" x14ac:dyDescent="0.25">
      <c r="D46" s="55"/>
      <c r="E46" s="56"/>
      <c r="F46" s="56"/>
      <c r="G46" s="56"/>
      <c r="H46" s="56"/>
      <c r="I46" s="55"/>
      <c r="J46" s="57"/>
      <c r="K46" s="43"/>
      <c r="L46" s="61"/>
    </row>
    <row r="47" spans="4:12" s="50" customFormat="1" x14ac:dyDescent="0.25">
      <c r="D47" s="55"/>
      <c r="E47" s="56"/>
      <c r="F47" s="56"/>
      <c r="G47" s="56"/>
      <c r="H47" s="56"/>
      <c r="I47" s="55"/>
      <c r="J47" s="57"/>
      <c r="K47" s="43"/>
      <c r="L47" s="61"/>
    </row>
    <row r="48" spans="4:12" s="50" customFormat="1" x14ac:dyDescent="0.25">
      <c r="D48" s="55"/>
      <c r="E48" s="56"/>
      <c r="F48" s="56"/>
      <c r="G48" s="56"/>
      <c r="H48" s="56"/>
      <c r="I48" s="55"/>
      <c r="J48" s="57"/>
      <c r="K48" s="43"/>
      <c r="L48" s="61"/>
    </row>
    <row r="49" spans="4:12" s="50" customFormat="1" x14ac:dyDescent="0.25">
      <c r="D49" s="55"/>
      <c r="E49" s="56"/>
      <c r="F49" s="56"/>
      <c r="G49" s="56"/>
      <c r="H49" s="56"/>
      <c r="I49" s="55"/>
      <c r="J49" s="57"/>
      <c r="K49" s="43"/>
      <c r="L49" s="61"/>
    </row>
    <row r="50" spans="4:12" s="50" customFormat="1" x14ac:dyDescent="0.25">
      <c r="D50" s="55"/>
      <c r="E50" s="56"/>
      <c r="F50" s="56"/>
      <c r="G50" s="56"/>
      <c r="H50" s="56"/>
      <c r="I50" s="55"/>
      <c r="J50" s="57"/>
      <c r="K50" s="43"/>
      <c r="L50" s="61"/>
    </row>
  </sheetData>
  <autoFilter ref="B2:L2"/>
  <pageMargins left="0.78740157480314965" right="0" top="0.98425196850393704" bottom="0.74803149606299213" header="0.31496062992125984" footer="0.31496062992125984"/>
  <pageSetup paperSize="9" scale="46"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Q50"/>
  <sheetViews>
    <sheetView zoomScaleNormal="100" workbookViewId="0">
      <selection activeCell="D10" sqref="D10"/>
    </sheetView>
  </sheetViews>
  <sheetFormatPr defaultRowHeight="14.25" x14ac:dyDescent="0.2"/>
  <cols>
    <col min="1" max="1" width="5.7109375" style="2" customWidth="1"/>
    <col min="2" max="2" width="3.28515625" style="50" customWidth="1"/>
    <col min="3" max="3" width="9.5703125" style="50" customWidth="1"/>
    <col min="4" max="4" width="30.85546875" style="2" customWidth="1"/>
    <col min="5" max="5" width="28.85546875" style="2" customWidth="1"/>
    <col min="6" max="6" width="68.7109375" style="2" customWidth="1"/>
    <col min="7" max="7" width="19.28515625" style="2" customWidth="1"/>
    <col min="8" max="8" width="12" style="2" customWidth="1"/>
    <col min="9" max="9" width="13.42578125" style="2" customWidth="1"/>
    <col min="10" max="10" width="12.28515625" style="3" customWidth="1"/>
    <col min="11" max="11" width="12.140625" style="3" customWidth="1"/>
    <col min="12" max="16384" width="9.140625" style="2"/>
  </cols>
  <sheetData>
    <row r="1" spans="2:17" ht="18" x14ac:dyDescent="0.2">
      <c r="B1" s="40" t="s">
        <v>2588</v>
      </c>
      <c r="C1" s="40"/>
      <c r="D1" s="40"/>
      <c r="E1" s="41"/>
      <c r="F1" s="41"/>
      <c r="G1" s="41"/>
      <c r="M1" s="1"/>
      <c r="O1" s="3"/>
      <c r="P1" s="4"/>
      <c r="Q1" s="5"/>
    </row>
    <row r="2" spans="2:17" s="44" customFormat="1" ht="34.5" customHeight="1" x14ac:dyDescent="0.25">
      <c r="B2" s="150" t="s">
        <v>0</v>
      </c>
      <c r="C2" s="150" t="s">
        <v>3734</v>
      </c>
      <c r="D2" s="150" t="s">
        <v>3</v>
      </c>
      <c r="E2" s="150" t="s">
        <v>1</v>
      </c>
      <c r="F2" s="150" t="s">
        <v>155</v>
      </c>
      <c r="G2" s="149" t="s">
        <v>2592</v>
      </c>
      <c r="H2" s="150" t="s">
        <v>1140</v>
      </c>
      <c r="I2" s="150" t="s">
        <v>2</v>
      </c>
      <c r="J2" s="151" t="s">
        <v>4</v>
      </c>
      <c r="K2" s="151" t="s">
        <v>157</v>
      </c>
    </row>
    <row r="3" spans="2:17" s="163" customFormat="1" ht="17.25" customHeight="1" x14ac:dyDescent="0.25">
      <c r="B3" s="158">
        <v>1</v>
      </c>
      <c r="C3" s="158" t="s">
        <v>3842</v>
      </c>
      <c r="D3" s="159" t="s">
        <v>2589</v>
      </c>
      <c r="E3" s="159" t="s">
        <v>2590</v>
      </c>
      <c r="F3" s="159" t="s">
        <v>2591</v>
      </c>
      <c r="G3" s="183" t="s">
        <v>2593</v>
      </c>
      <c r="H3" s="159" t="s">
        <v>2594</v>
      </c>
      <c r="I3" s="160" t="s">
        <v>2595</v>
      </c>
      <c r="J3" s="161">
        <v>44221</v>
      </c>
      <c r="K3" s="162">
        <v>46015</v>
      </c>
    </row>
    <row r="4" spans="2:17" s="163" customFormat="1" ht="16.5" customHeight="1" x14ac:dyDescent="0.25">
      <c r="B4" s="158">
        <v>2</v>
      </c>
      <c r="C4" s="158" t="s">
        <v>3843</v>
      </c>
      <c r="D4" s="159" t="s">
        <v>3654</v>
      </c>
      <c r="E4" s="159" t="s">
        <v>2596</v>
      </c>
      <c r="F4" s="159" t="s">
        <v>2597</v>
      </c>
      <c r="G4" s="183" t="s">
        <v>2598</v>
      </c>
      <c r="H4" s="159" t="s">
        <v>2599</v>
      </c>
      <c r="I4" s="160" t="s">
        <v>2600</v>
      </c>
      <c r="J4" s="161">
        <v>44337</v>
      </c>
      <c r="K4" s="162">
        <v>45428</v>
      </c>
    </row>
    <row r="5" spans="2:17" s="163" customFormat="1" ht="16.5" customHeight="1" x14ac:dyDescent="0.25">
      <c r="B5" s="158">
        <v>3</v>
      </c>
      <c r="C5" s="158"/>
      <c r="D5" s="159"/>
      <c r="E5" s="159"/>
      <c r="F5" s="159"/>
      <c r="G5" s="183"/>
      <c r="H5" s="159"/>
      <c r="I5" s="160"/>
      <c r="J5" s="161"/>
      <c r="K5" s="162"/>
    </row>
    <row r="6" spans="2:17" s="163" customFormat="1" ht="16.5" customHeight="1" x14ac:dyDescent="0.25">
      <c r="B6" s="158">
        <v>4</v>
      </c>
      <c r="C6" s="158"/>
      <c r="D6" s="159"/>
      <c r="E6" s="159"/>
      <c r="F6" s="159"/>
      <c r="G6" s="183"/>
      <c r="H6" s="159"/>
      <c r="I6" s="160"/>
      <c r="J6" s="161"/>
      <c r="K6" s="162"/>
    </row>
    <row r="7" spans="2:17" s="163" customFormat="1" ht="16.5" customHeight="1" x14ac:dyDescent="0.25">
      <c r="B7" s="158">
        <v>5</v>
      </c>
      <c r="C7" s="158"/>
      <c r="D7" s="159"/>
      <c r="E7" s="159"/>
      <c r="F7" s="159"/>
      <c r="G7" s="183"/>
      <c r="H7" s="159"/>
      <c r="I7" s="160"/>
      <c r="J7" s="161"/>
      <c r="K7" s="162"/>
    </row>
    <row r="8" spans="2:17" s="163" customFormat="1" ht="16.5" customHeight="1" x14ac:dyDescent="0.25">
      <c r="B8" s="158">
        <v>6</v>
      </c>
      <c r="C8" s="158"/>
      <c r="D8" s="159"/>
      <c r="E8" s="159"/>
      <c r="F8" s="159"/>
      <c r="G8" s="183"/>
      <c r="H8" s="159"/>
      <c r="I8" s="160"/>
      <c r="J8" s="161"/>
      <c r="K8" s="162"/>
    </row>
    <row r="9" spans="2:17" s="163" customFormat="1" ht="16.5" customHeight="1" x14ac:dyDescent="0.25">
      <c r="B9" s="158">
        <v>7</v>
      </c>
      <c r="C9" s="158"/>
      <c r="D9" s="159"/>
      <c r="E9" s="159"/>
      <c r="F9" s="159"/>
      <c r="G9" s="183"/>
      <c r="H9" s="159"/>
      <c r="I9" s="160"/>
      <c r="J9" s="161"/>
      <c r="K9" s="162"/>
    </row>
    <row r="10" spans="2:17" s="163" customFormat="1" ht="16.5" customHeight="1" x14ac:dyDescent="0.25">
      <c r="B10" s="158">
        <v>8</v>
      </c>
      <c r="C10" s="158"/>
      <c r="D10" s="159"/>
      <c r="E10" s="159"/>
      <c r="F10" s="159"/>
      <c r="G10" s="183"/>
      <c r="H10" s="159"/>
      <c r="I10" s="160"/>
      <c r="J10" s="161"/>
      <c r="K10" s="162"/>
    </row>
    <row r="11" spans="2:17" s="163" customFormat="1" ht="16.5" customHeight="1" x14ac:dyDescent="0.25">
      <c r="B11" s="158">
        <v>9</v>
      </c>
      <c r="C11" s="158"/>
      <c r="D11" s="159"/>
      <c r="E11" s="159"/>
      <c r="F11" s="159"/>
      <c r="G11" s="183"/>
      <c r="H11" s="159"/>
      <c r="I11" s="160"/>
      <c r="J11" s="161"/>
      <c r="K11" s="162"/>
    </row>
    <row r="12" spans="2:17" s="163" customFormat="1" ht="16.5" customHeight="1" x14ac:dyDescent="0.25">
      <c r="B12" s="158">
        <v>10</v>
      </c>
      <c r="C12" s="158"/>
      <c r="D12" s="159"/>
      <c r="E12" s="159"/>
      <c r="F12" s="159"/>
      <c r="G12" s="183"/>
      <c r="H12" s="159"/>
      <c r="I12" s="160"/>
      <c r="J12" s="161"/>
      <c r="K12" s="162"/>
    </row>
    <row r="13" spans="2:17" s="163" customFormat="1" ht="16.5" customHeight="1" x14ac:dyDescent="0.25">
      <c r="B13" s="158">
        <v>11</v>
      </c>
      <c r="C13" s="158"/>
      <c r="D13" s="159"/>
      <c r="E13" s="159"/>
      <c r="F13" s="159"/>
      <c r="G13" s="183"/>
      <c r="H13" s="159"/>
      <c r="I13" s="160"/>
      <c r="J13" s="161"/>
      <c r="K13" s="162"/>
    </row>
    <row r="14" spans="2:17" s="163" customFormat="1" ht="16.5" customHeight="1" x14ac:dyDescent="0.25">
      <c r="B14" s="158">
        <v>12</v>
      </c>
      <c r="C14" s="158"/>
      <c r="D14" s="159"/>
      <c r="E14" s="159"/>
      <c r="F14" s="159"/>
      <c r="G14" s="183"/>
      <c r="H14" s="159"/>
      <c r="I14" s="160"/>
      <c r="J14" s="161"/>
      <c r="K14" s="162"/>
    </row>
    <row r="15" spans="2:17" s="163" customFormat="1" ht="16.5" customHeight="1" x14ac:dyDescent="0.25">
      <c r="B15" s="158">
        <v>13</v>
      </c>
      <c r="C15" s="158"/>
      <c r="D15" s="159"/>
      <c r="E15" s="159"/>
      <c r="F15" s="159"/>
      <c r="G15" s="183"/>
      <c r="H15" s="159"/>
      <c r="I15" s="160"/>
      <c r="J15" s="161"/>
      <c r="K15" s="162"/>
    </row>
    <row r="16" spans="2:17" s="163" customFormat="1" ht="16.5" customHeight="1" x14ac:dyDescent="0.25">
      <c r="B16" s="158">
        <v>14</v>
      </c>
      <c r="C16" s="158"/>
      <c r="D16" s="159"/>
      <c r="E16" s="159"/>
      <c r="F16" s="159"/>
      <c r="G16" s="183"/>
      <c r="H16" s="159"/>
      <c r="I16" s="160"/>
      <c r="J16" s="161"/>
      <c r="K16" s="162"/>
    </row>
    <row r="17" spans="2:11" s="163" customFormat="1" ht="16.5" customHeight="1" x14ac:dyDescent="0.25">
      <c r="B17" s="158">
        <v>15</v>
      </c>
      <c r="C17" s="158"/>
      <c r="D17" s="159"/>
      <c r="E17" s="159"/>
      <c r="F17" s="159"/>
      <c r="G17" s="183"/>
      <c r="H17" s="159"/>
      <c r="I17" s="160"/>
      <c r="J17" s="161"/>
      <c r="K17" s="162"/>
    </row>
    <row r="18" spans="2:11" s="163" customFormat="1" ht="16.5" customHeight="1" x14ac:dyDescent="0.25">
      <c r="B18" s="158">
        <v>16</v>
      </c>
      <c r="C18" s="158"/>
      <c r="D18" s="159"/>
      <c r="E18" s="159"/>
      <c r="F18" s="159"/>
      <c r="G18" s="183"/>
      <c r="H18" s="159"/>
      <c r="I18" s="160"/>
      <c r="J18" s="161"/>
      <c r="K18" s="162"/>
    </row>
    <row r="19" spans="2:11" s="163" customFormat="1" ht="16.5" customHeight="1" x14ac:dyDescent="0.25">
      <c r="B19" s="158">
        <v>17</v>
      </c>
      <c r="C19" s="158"/>
      <c r="D19" s="159"/>
      <c r="E19" s="159"/>
      <c r="F19" s="159"/>
      <c r="G19" s="183"/>
      <c r="H19" s="159"/>
      <c r="I19" s="160"/>
      <c r="J19" s="161"/>
      <c r="K19" s="162"/>
    </row>
    <row r="20" spans="2:11" s="163" customFormat="1" ht="16.5" customHeight="1" x14ac:dyDescent="0.25">
      <c r="B20" s="158">
        <v>18</v>
      </c>
      <c r="C20" s="158"/>
      <c r="D20" s="159"/>
      <c r="E20" s="159"/>
      <c r="F20" s="159"/>
      <c r="G20" s="183"/>
      <c r="H20" s="159"/>
      <c r="I20" s="160"/>
      <c r="J20" s="161"/>
      <c r="K20" s="162"/>
    </row>
    <row r="21" spans="2:11" s="163" customFormat="1" ht="16.5" customHeight="1" x14ac:dyDescent="0.25">
      <c r="B21" s="158">
        <v>19</v>
      </c>
      <c r="C21" s="158"/>
      <c r="D21" s="159"/>
      <c r="E21" s="159"/>
      <c r="F21" s="159"/>
      <c r="G21" s="183"/>
      <c r="H21" s="159"/>
      <c r="I21" s="160"/>
      <c r="J21" s="161"/>
      <c r="K21" s="162"/>
    </row>
    <row r="22" spans="2:11" s="163" customFormat="1" ht="16.5" customHeight="1" x14ac:dyDescent="0.25">
      <c r="B22" s="158">
        <v>20</v>
      </c>
      <c r="C22" s="158"/>
      <c r="D22" s="159"/>
      <c r="E22" s="159"/>
      <c r="F22" s="159"/>
      <c r="G22" s="183"/>
      <c r="H22" s="159"/>
      <c r="I22" s="160"/>
      <c r="J22" s="161"/>
      <c r="K22" s="162"/>
    </row>
    <row r="23" spans="2:11" s="163" customFormat="1" ht="16.5" customHeight="1" x14ac:dyDescent="0.25">
      <c r="B23" s="158">
        <v>21</v>
      </c>
      <c r="C23" s="158"/>
      <c r="D23" s="159"/>
      <c r="E23" s="159"/>
      <c r="F23" s="159"/>
      <c r="G23" s="183"/>
      <c r="H23" s="159"/>
      <c r="I23" s="160"/>
      <c r="J23" s="161"/>
      <c r="K23" s="162"/>
    </row>
    <row r="24" spans="2:11" s="163" customFormat="1" ht="12.75" x14ac:dyDescent="0.25">
      <c r="D24" s="64"/>
      <c r="E24" s="184"/>
      <c r="F24" s="184"/>
      <c r="G24" s="184"/>
      <c r="H24" s="64"/>
      <c r="I24" s="185"/>
      <c r="J24" s="186"/>
      <c r="K24" s="187"/>
    </row>
    <row r="25" spans="2:11" s="163" customFormat="1" ht="12.75" x14ac:dyDescent="0.25">
      <c r="D25" s="64"/>
      <c r="E25" s="184"/>
      <c r="F25" s="184"/>
      <c r="G25" s="184"/>
      <c r="H25" s="64"/>
      <c r="I25" s="185"/>
      <c r="J25" s="186"/>
      <c r="K25" s="187"/>
    </row>
    <row r="26" spans="2:11" s="50" customFormat="1" x14ac:dyDescent="0.25">
      <c r="D26" s="55"/>
      <c r="E26" s="56"/>
      <c r="F26" s="56"/>
      <c r="G26" s="56"/>
      <c r="H26" s="55"/>
      <c r="I26" s="57"/>
      <c r="J26" s="43"/>
      <c r="K26" s="61"/>
    </row>
    <row r="27" spans="2:11" s="50" customFormat="1" x14ac:dyDescent="0.25">
      <c r="D27" s="55"/>
      <c r="E27" s="56"/>
      <c r="F27" s="56"/>
      <c r="G27" s="56"/>
      <c r="H27" s="55"/>
      <c r="I27" s="57"/>
      <c r="J27" s="43"/>
      <c r="K27" s="61"/>
    </row>
    <row r="28" spans="2:11" s="50" customFormat="1" x14ac:dyDescent="0.25">
      <c r="D28" s="55"/>
      <c r="E28" s="56"/>
      <c r="F28" s="56"/>
      <c r="G28" s="56"/>
      <c r="H28" s="55"/>
      <c r="I28" s="57"/>
      <c r="J28" s="43"/>
      <c r="K28" s="61"/>
    </row>
    <row r="29" spans="2:11" s="50" customFormat="1" x14ac:dyDescent="0.25">
      <c r="D29" s="55"/>
      <c r="E29" s="56"/>
      <c r="F29" s="56"/>
      <c r="G29" s="56"/>
      <c r="H29" s="55"/>
      <c r="I29" s="57"/>
      <c r="J29" s="43"/>
      <c r="K29" s="61"/>
    </row>
    <row r="30" spans="2:11" s="50" customFormat="1" x14ac:dyDescent="0.25">
      <c r="D30" s="55"/>
      <c r="E30" s="56"/>
      <c r="F30" s="56"/>
      <c r="G30" s="56"/>
      <c r="H30" s="55"/>
      <c r="I30" s="57"/>
      <c r="J30" s="43"/>
      <c r="K30" s="61"/>
    </row>
    <row r="31" spans="2:11" s="50" customFormat="1" x14ac:dyDescent="0.25">
      <c r="D31" s="55"/>
      <c r="E31" s="56"/>
      <c r="F31" s="56"/>
      <c r="G31" s="56"/>
      <c r="H31" s="55"/>
      <c r="I31" s="57"/>
      <c r="J31" s="43"/>
      <c r="K31" s="61"/>
    </row>
    <row r="32" spans="2:11" s="50" customFormat="1" x14ac:dyDescent="0.25">
      <c r="D32" s="55"/>
      <c r="E32" s="56"/>
      <c r="F32" s="56"/>
      <c r="G32" s="56"/>
      <c r="H32" s="55"/>
      <c r="I32" s="57"/>
      <c r="J32" s="43"/>
      <c r="K32" s="61"/>
    </row>
    <row r="33" spans="4:11" s="50" customFormat="1" x14ac:dyDescent="0.25">
      <c r="D33" s="55"/>
      <c r="E33" s="56"/>
      <c r="F33" s="56"/>
      <c r="G33" s="56"/>
      <c r="H33" s="55"/>
      <c r="I33" s="57"/>
      <c r="J33" s="43"/>
      <c r="K33" s="61"/>
    </row>
    <row r="34" spans="4:11" s="50" customFormat="1" x14ac:dyDescent="0.25">
      <c r="D34" s="55"/>
      <c r="E34" s="56"/>
      <c r="F34" s="56"/>
      <c r="G34" s="56"/>
      <c r="H34" s="55"/>
      <c r="I34" s="57"/>
      <c r="J34" s="43"/>
      <c r="K34" s="61"/>
    </row>
    <row r="35" spans="4:11" s="50" customFormat="1" x14ac:dyDescent="0.25">
      <c r="D35" s="55"/>
      <c r="E35" s="56"/>
      <c r="F35" s="56"/>
      <c r="G35" s="56"/>
      <c r="H35" s="55"/>
      <c r="I35" s="57"/>
      <c r="J35" s="43"/>
      <c r="K35" s="61"/>
    </row>
    <row r="36" spans="4:11" s="50" customFormat="1" x14ac:dyDescent="0.25">
      <c r="D36" s="55"/>
      <c r="E36" s="56"/>
      <c r="F36" s="56"/>
      <c r="G36" s="56"/>
      <c r="H36" s="55"/>
      <c r="I36" s="57"/>
      <c r="J36" s="43"/>
      <c r="K36" s="61"/>
    </row>
    <row r="37" spans="4:11" s="50" customFormat="1" x14ac:dyDescent="0.25">
      <c r="D37" s="55"/>
      <c r="E37" s="56"/>
      <c r="F37" s="56"/>
      <c r="G37" s="56"/>
      <c r="H37" s="55"/>
      <c r="I37" s="57"/>
      <c r="J37" s="43"/>
      <c r="K37" s="61"/>
    </row>
    <row r="38" spans="4:11" s="50" customFormat="1" x14ac:dyDescent="0.25">
      <c r="D38" s="55"/>
      <c r="E38" s="56"/>
      <c r="F38" s="56"/>
      <c r="G38" s="56"/>
      <c r="H38" s="55"/>
      <c r="I38" s="57"/>
      <c r="J38" s="43"/>
      <c r="K38" s="61"/>
    </row>
    <row r="39" spans="4:11" s="50" customFormat="1" x14ac:dyDescent="0.25">
      <c r="D39" s="55"/>
      <c r="E39" s="56"/>
      <c r="F39" s="56"/>
      <c r="G39" s="56"/>
      <c r="H39" s="55"/>
      <c r="I39" s="57"/>
      <c r="J39" s="43"/>
      <c r="K39" s="61"/>
    </row>
    <row r="40" spans="4:11" s="50" customFormat="1" x14ac:dyDescent="0.25">
      <c r="D40" s="55"/>
      <c r="E40" s="56"/>
      <c r="F40" s="56"/>
      <c r="G40" s="56"/>
      <c r="H40" s="55"/>
      <c r="I40" s="57"/>
      <c r="J40" s="43"/>
      <c r="K40" s="61"/>
    </row>
    <row r="41" spans="4:11" s="50" customFormat="1" x14ac:dyDescent="0.25">
      <c r="D41" s="55"/>
      <c r="E41" s="56"/>
      <c r="F41" s="56"/>
      <c r="G41" s="56"/>
      <c r="H41" s="55"/>
      <c r="I41" s="57"/>
      <c r="J41" s="43"/>
      <c r="K41" s="61"/>
    </row>
    <row r="42" spans="4:11" s="50" customFormat="1" x14ac:dyDescent="0.25">
      <c r="D42" s="55"/>
      <c r="E42" s="56"/>
      <c r="F42" s="56"/>
      <c r="G42" s="56"/>
      <c r="H42" s="55"/>
      <c r="I42" s="57"/>
      <c r="J42" s="43"/>
      <c r="K42" s="61"/>
    </row>
    <row r="43" spans="4:11" s="50" customFormat="1" x14ac:dyDescent="0.25">
      <c r="D43" s="55"/>
      <c r="E43" s="56"/>
      <c r="F43" s="56"/>
      <c r="G43" s="56"/>
      <c r="H43" s="55"/>
      <c r="I43" s="57"/>
      <c r="J43" s="43"/>
      <c r="K43" s="61"/>
    </row>
    <row r="44" spans="4:11" s="50" customFormat="1" x14ac:dyDescent="0.25">
      <c r="D44" s="55"/>
      <c r="E44" s="56"/>
      <c r="F44" s="56"/>
      <c r="G44" s="56"/>
      <c r="H44" s="55"/>
      <c r="I44" s="57"/>
      <c r="J44" s="43"/>
      <c r="K44" s="61"/>
    </row>
    <row r="45" spans="4:11" s="50" customFormat="1" x14ac:dyDescent="0.25">
      <c r="D45" s="55"/>
      <c r="E45" s="56"/>
      <c r="F45" s="56"/>
      <c r="G45" s="56"/>
      <c r="H45" s="55"/>
      <c r="I45" s="57"/>
      <c r="J45" s="43"/>
      <c r="K45" s="61"/>
    </row>
    <row r="46" spans="4:11" s="50" customFormat="1" x14ac:dyDescent="0.25">
      <c r="D46" s="55"/>
      <c r="E46" s="56"/>
      <c r="F46" s="56"/>
      <c r="G46" s="56"/>
      <c r="H46" s="55"/>
      <c r="I46" s="57"/>
      <c r="J46" s="43"/>
      <c r="K46" s="61"/>
    </row>
    <row r="47" spans="4:11" s="50" customFormat="1" x14ac:dyDescent="0.25">
      <c r="D47" s="55"/>
      <c r="E47" s="56"/>
      <c r="F47" s="56"/>
      <c r="G47" s="56"/>
      <c r="H47" s="55"/>
      <c r="I47" s="57"/>
      <c r="J47" s="43"/>
      <c r="K47" s="61"/>
    </row>
    <row r="48" spans="4:11" s="50" customFormat="1" x14ac:dyDescent="0.25">
      <c r="D48" s="55"/>
      <c r="E48" s="56"/>
      <c r="F48" s="56"/>
      <c r="G48" s="56"/>
      <c r="H48" s="55"/>
      <c r="I48" s="57"/>
      <c r="J48" s="43"/>
      <c r="K48" s="61"/>
    </row>
    <row r="49" spans="4:11" s="50" customFormat="1" x14ac:dyDescent="0.25">
      <c r="D49" s="55"/>
      <c r="E49" s="56"/>
      <c r="F49" s="56"/>
      <c r="G49" s="56"/>
      <c r="H49" s="55"/>
      <c r="I49" s="57"/>
      <c r="J49" s="43"/>
      <c r="K49" s="61"/>
    </row>
    <row r="50" spans="4:11" s="50" customFormat="1" x14ac:dyDescent="0.25">
      <c r="D50" s="55"/>
      <c r="E50" s="56"/>
      <c r="F50" s="56"/>
      <c r="G50" s="56"/>
      <c r="H50" s="55"/>
      <c r="I50" s="57"/>
      <c r="J50" s="43"/>
      <c r="K50" s="61"/>
    </row>
  </sheetData>
  <autoFilter ref="B2:K2"/>
  <pageMargins left="0.78740157480314965" right="0" top="0.98425196850393704" bottom="0.74803149606299213" header="0.31496062992125984" footer="0.31496062992125984"/>
  <pageSetup paperSize="9" scale="46"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Q58"/>
  <sheetViews>
    <sheetView zoomScaleNormal="100" workbookViewId="0">
      <selection activeCell="A15" sqref="A15"/>
    </sheetView>
  </sheetViews>
  <sheetFormatPr defaultRowHeight="14.25" x14ac:dyDescent="0.2"/>
  <cols>
    <col min="1" max="1" width="5.7109375" style="2" customWidth="1"/>
    <col min="2" max="2" width="4" style="50" customWidth="1"/>
    <col min="3" max="3" width="9.85546875" style="50" customWidth="1"/>
    <col min="4" max="4" width="31.85546875" style="2" customWidth="1"/>
    <col min="5" max="5" width="29.5703125" style="2" customWidth="1"/>
    <col min="6" max="6" width="71.5703125" style="2" customWidth="1"/>
    <col min="7" max="7" width="33.7109375" style="2" customWidth="1"/>
    <col min="8" max="8" width="75.85546875" style="2" customWidth="1"/>
    <col min="9" max="9" width="14.140625" style="2" customWidth="1"/>
    <col min="10" max="11" width="11.5703125" style="3" customWidth="1"/>
    <col min="12" max="16384" width="9.140625" style="2"/>
  </cols>
  <sheetData>
    <row r="1" spans="2:17" ht="18" x14ac:dyDescent="0.2">
      <c r="B1" s="371" t="s">
        <v>793</v>
      </c>
      <c r="C1" s="371"/>
      <c r="D1" s="371"/>
      <c r="E1" s="41"/>
      <c r="F1" s="41"/>
      <c r="G1" s="41"/>
      <c r="M1" s="1"/>
      <c r="O1" s="3"/>
      <c r="P1" s="4"/>
      <c r="Q1" s="5"/>
    </row>
    <row r="2" spans="2:17" s="44" customFormat="1" ht="35.25" customHeight="1" x14ac:dyDescent="0.25">
      <c r="B2" s="150" t="s">
        <v>0</v>
      </c>
      <c r="C2" s="150" t="s">
        <v>3734</v>
      </c>
      <c r="D2" s="150" t="s">
        <v>3</v>
      </c>
      <c r="E2" s="150" t="s">
        <v>1</v>
      </c>
      <c r="F2" s="150" t="s">
        <v>155</v>
      </c>
      <c r="G2" s="150" t="s">
        <v>850</v>
      </c>
      <c r="H2" s="150" t="s">
        <v>6</v>
      </c>
      <c r="I2" s="150" t="s">
        <v>2</v>
      </c>
      <c r="J2" s="151" t="s">
        <v>4</v>
      </c>
      <c r="K2" s="151" t="s">
        <v>157</v>
      </c>
    </row>
    <row r="3" spans="2:17" s="163" customFormat="1" ht="15.75" customHeight="1" x14ac:dyDescent="0.25">
      <c r="B3" s="158">
        <v>1</v>
      </c>
      <c r="C3" s="158" t="s">
        <v>3837</v>
      </c>
      <c r="D3" s="159" t="s">
        <v>193</v>
      </c>
      <c r="E3" s="159" t="s">
        <v>194</v>
      </c>
      <c r="F3" s="159" t="s">
        <v>1280</v>
      </c>
      <c r="G3" s="159" t="s">
        <v>851</v>
      </c>
      <c r="H3" s="159" t="s">
        <v>195</v>
      </c>
      <c r="I3" s="160" t="s">
        <v>196</v>
      </c>
      <c r="J3" s="161">
        <v>44214</v>
      </c>
      <c r="K3" s="162">
        <v>45181</v>
      </c>
    </row>
    <row r="4" spans="2:17" s="163" customFormat="1" ht="15.75" customHeight="1" x14ac:dyDescent="0.25">
      <c r="B4" s="158">
        <v>2</v>
      </c>
      <c r="C4" s="158" t="s">
        <v>3838</v>
      </c>
      <c r="D4" s="159" t="s">
        <v>1608</v>
      </c>
      <c r="E4" s="159" t="s">
        <v>1604</v>
      </c>
      <c r="F4" s="159" t="s">
        <v>1605</v>
      </c>
      <c r="G4" s="159" t="s">
        <v>1606</v>
      </c>
      <c r="H4" s="159" t="s">
        <v>1609</v>
      </c>
      <c r="I4" s="160" t="s">
        <v>1607</v>
      </c>
      <c r="J4" s="161">
        <v>44293</v>
      </c>
      <c r="K4" s="162">
        <v>45416</v>
      </c>
    </row>
    <row r="5" spans="2:17" s="163" customFormat="1" ht="15.75" customHeight="1" x14ac:dyDescent="0.25">
      <c r="B5" s="158">
        <v>3</v>
      </c>
      <c r="C5" s="158" t="s">
        <v>3839</v>
      </c>
      <c r="D5" s="159" t="s">
        <v>1610</v>
      </c>
      <c r="E5" s="159" t="s">
        <v>1611</v>
      </c>
      <c r="F5" s="159" t="s">
        <v>1612</v>
      </c>
      <c r="G5" s="159" t="s">
        <v>1613</v>
      </c>
      <c r="H5" s="159" t="s">
        <v>1614</v>
      </c>
      <c r="I5" s="160" t="s">
        <v>1615</v>
      </c>
      <c r="J5" s="161">
        <v>44293</v>
      </c>
      <c r="K5" s="162">
        <v>45386</v>
      </c>
    </row>
    <row r="6" spans="2:17" s="163" customFormat="1" ht="15.75" customHeight="1" x14ac:dyDescent="0.25">
      <c r="B6" s="158">
        <v>4</v>
      </c>
      <c r="C6" s="158" t="s">
        <v>3840</v>
      </c>
      <c r="D6" s="159" t="s">
        <v>1616</v>
      </c>
      <c r="E6" s="159" t="s">
        <v>1617</v>
      </c>
      <c r="F6" s="159" t="s">
        <v>1618</v>
      </c>
      <c r="G6" s="159" t="s">
        <v>1619</v>
      </c>
      <c r="H6" s="159" t="s">
        <v>1620</v>
      </c>
      <c r="I6" s="160" t="s">
        <v>1621</v>
      </c>
      <c r="J6" s="161">
        <v>44295</v>
      </c>
      <c r="K6" s="162">
        <v>45884</v>
      </c>
    </row>
    <row r="7" spans="2:17" s="163" customFormat="1" ht="15.75" customHeight="1" x14ac:dyDescent="0.25">
      <c r="B7" s="158">
        <v>5</v>
      </c>
      <c r="C7" s="158" t="s">
        <v>3841</v>
      </c>
      <c r="D7" s="159" t="s">
        <v>2731</v>
      </c>
      <c r="E7" s="159" t="s">
        <v>2732</v>
      </c>
      <c r="F7" s="159" t="s">
        <v>2733</v>
      </c>
      <c r="G7" s="159" t="s">
        <v>2734</v>
      </c>
      <c r="H7" s="159" t="s">
        <v>2735</v>
      </c>
      <c r="I7" s="160" t="s">
        <v>2736</v>
      </c>
      <c r="J7" s="161">
        <v>44350</v>
      </c>
      <c r="K7" s="162">
        <v>44639</v>
      </c>
    </row>
    <row r="8" spans="2:17" s="163" customFormat="1" ht="12.75" x14ac:dyDescent="0.25">
      <c r="B8" s="158">
        <v>6</v>
      </c>
      <c r="C8" s="158" t="s">
        <v>4645</v>
      </c>
      <c r="D8" s="159" t="s">
        <v>4649</v>
      </c>
      <c r="E8" s="159" t="s">
        <v>4650</v>
      </c>
      <c r="F8" s="159" t="s">
        <v>4651</v>
      </c>
      <c r="G8" s="159" t="s">
        <v>4652</v>
      </c>
      <c r="H8" s="159" t="s">
        <v>4653</v>
      </c>
      <c r="I8" s="160" t="s">
        <v>4654</v>
      </c>
      <c r="J8" s="161">
        <v>44391</v>
      </c>
      <c r="K8" s="162">
        <v>44990</v>
      </c>
    </row>
    <row r="9" spans="2:17" s="163" customFormat="1" ht="25.5" x14ac:dyDescent="0.25">
      <c r="B9" s="158">
        <v>7</v>
      </c>
      <c r="C9" s="158" t="s">
        <v>4646</v>
      </c>
      <c r="D9" s="159" t="s">
        <v>4657</v>
      </c>
      <c r="E9" s="188" t="s">
        <v>4658</v>
      </c>
      <c r="F9" s="188" t="s">
        <v>4659</v>
      </c>
      <c r="G9" s="159" t="s">
        <v>4660</v>
      </c>
      <c r="H9" s="159" t="s">
        <v>4661</v>
      </c>
      <c r="I9" s="160" t="s">
        <v>4662</v>
      </c>
      <c r="J9" s="161">
        <v>44393</v>
      </c>
      <c r="K9" s="162">
        <v>45824</v>
      </c>
    </row>
    <row r="10" spans="2:17" s="163" customFormat="1" ht="25.5" x14ac:dyDescent="0.25">
      <c r="B10" s="158">
        <v>8</v>
      </c>
      <c r="C10" s="158" t="s">
        <v>4647</v>
      </c>
      <c r="D10" s="159" t="s">
        <v>4663</v>
      </c>
      <c r="E10" s="159" t="s">
        <v>4664</v>
      </c>
      <c r="F10" s="159" t="s">
        <v>1612</v>
      </c>
      <c r="G10" s="159" t="s">
        <v>4665</v>
      </c>
      <c r="H10" s="159" t="s">
        <v>4666</v>
      </c>
      <c r="I10" s="160" t="s">
        <v>4667</v>
      </c>
      <c r="J10" s="161">
        <v>44403</v>
      </c>
      <c r="K10" s="162">
        <v>45478</v>
      </c>
    </row>
    <row r="11" spans="2:17" s="163" customFormat="1" ht="12.75" x14ac:dyDescent="0.25">
      <c r="B11" s="158">
        <v>9</v>
      </c>
      <c r="C11" s="158" t="s">
        <v>4648</v>
      </c>
      <c r="D11" s="159" t="s">
        <v>4668</v>
      </c>
      <c r="E11" s="159" t="s">
        <v>4669</v>
      </c>
      <c r="F11" s="159" t="s">
        <v>1612</v>
      </c>
      <c r="G11" s="159" t="s">
        <v>4670</v>
      </c>
      <c r="H11" s="159" t="s">
        <v>4671</v>
      </c>
      <c r="I11" s="160" t="s">
        <v>4672</v>
      </c>
      <c r="J11" s="161">
        <v>44404</v>
      </c>
      <c r="K11" s="162">
        <v>45915</v>
      </c>
    </row>
    <row r="12" spans="2:17" s="163" customFormat="1" ht="25.5" x14ac:dyDescent="0.25">
      <c r="B12" s="158">
        <v>10</v>
      </c>
      <c r="C12" s="158" t="s">
        <v>4655</v>
      </c>
      <c r="D12" s="159" t="s">
        <v>4673</v>
      </c>
      <c r="E12" s="159" t="s">
        <v>4674</v>
      </c>
      <c r="F12" s="159" t="s">
        <v>4613</v>
      </c>
      <c r="G12" s="159" t="s">
        <v>4675</v>
      </c>
      <c r="H12" s="159" t="s">
        <v>4676</v>
      </c>
      <c r="I12" s="160" t="s">
        <v>4677</v>
      </c>
      <c r="J12" s="161">
        <v>44404</v>
      </c>
      <c r="K12" s="162" t="s">
        <v>4678</v>
      </c>
    </row>
    <row r="13" spans="2:17" s="163" customFormat="1" ht="25.5" x14ac:dyDescent="0.25">
      <c r="B13" s="158">
        <v>11</v>
      </c>
      <c r="C13" s="158" t="s">
        <v>4656</v>
      </c>
      <c r="D13" s="159" t="s">
        <v>4680</v>
      </c>
      <c r="E13" s="159" t="s">
        <v>4681</v>
      </c>
      <c r="F13" s="159" t="s">
        <v>2370</v>
      </c>
      <c r="G13" s="159" t="s">
        <v>4682</v>
      </c>
      <c r="H13" s="159" t="s">
        <v>4683</v>
      </c>
      <c r="I13" s="160" t="s">
        <v>4684</v>
      </c>
      <c r="J13" s="161" t="s">
        <v>4603</v>
      </c>
      <c r="K13" s="162">
        <v>45921</v>
      </c>
    </row>
    <row r="14" spans="2:17" s="163" customFormat="1" ht="25.5" x14ac:dyDescent="0.25">
      <c r="B14" s="158">
        <v>12</v>
      </c>
      <c r="C14" s="158" t="s">
        <v>4679</v>
      </c>
      <c r="D14" s="159" t="s">
        <v>4685</v>
      </c>
      <c r="E14" s="159" t="s">
        <v>4686</v>
      </c>
      <c r="F14" s="159" t="s">
        <v>4687</v>
      </c>
      <c r="G14" s="159" t="s">
        <v>4688</v>
      </c>
      <c r="H14" s="159" t="s">
        <v>4689</v>
      </c>
      <c r="I14" s="160" t="s">
        <v>4690</v>
      </c>
      <c r="J14" s="161" t="s">
        <v>4603</v>
      </c>
      <c r="K14" s="162">
        <v>46225</v>
      </c>
    </row>
    <row r="15" spans="2:17" s="163" customFormat="1" ht="12.75" x14ac:dyDescent="0.25">
      <c r="B15" s="158">
        <v>13</v>
      </c>
      <c r="C15" s="158"/>
      <c r="D15" s="159"/>
      <c r="E15" s="159"/>
      <c r="F15" s="159"/>
      <c r="G15" s="159"/>
      <c r="H15" s="159"/>
      <c r="I15" s="160"/>
      <c r="J15" s="161"/>
      <c r="K15" s="162"/>
    </row>
    <row r="16" spans="2:17" s="163" customFormat="1" ht="12.75" x14ac:dyDescent="0.25">
      <c r="B16" s="158">
        <v>14</v>
      </c>
      <c r="C16" s="158"/>
      <c r="D16" s="159"/>
      <c r="E16" s="159"/>
      <c r="F16" s="159"/>
      <c r="G16" s="159"/>
      <c r="H16" s="159"/>
      <c r="I16" s="160"/>
      <c r="J16" s="161"/>
      <c r="K16" s="162"/>
    </row>
    <row r="17" spans="2:11" s="163" customFormat="1" ht="12.75" x14ac:dyDescent="0.25">
      <c r="B17" s="158">
        <v>15</v>
      </c>
      <c r="C17" s="158"/>
      <c r="D17" s="159"/>
      <c r="E17" s="188"/>
      <c r="F17" s="188"/>
      <c r="G17" s="188"/>
      <c r="H17" s="159"/>
      <c r="I17" s="160"/>
      <c r="J17" s="161"/>
      <c r="K17" s="162"/>
    </row>
    <row r="18" spans="2:11" s="163" customFormat="1" ht="12.75" x14ac:dyDescent="0.25">
      <c r="B18" s="158">
        <v>16</v>
      </c>
      <c r="C18" s="158"/>
      <c r="D18" s="159"/>
      <c r="E18" s="188"/>
      <c r="F18" s="188"/>
      <c r="G18" s="188"/>
      <c r="H18" s="159"/>
      <c r="I18" s="160"/>
      <c r="J18" s="161"/>
      <c r="K18" s="162"/>
    </row>
    <row r="19" spans="2:11" s="163" customFormat="1" ht="12.75" x14ac:dyDescent="0.25">
      <c r="B19" s="158">
        <v>17</v>
      </c>
      <c r="C19" s="158"/>
      <c r="D19" s="159"/>
      <c r="E19" s="159"/>
      <c r="F19" s="159"/>
      <c r="G19" s="159"/>
      <c r="H19" s="159"/>
      <c r="I19" s="160"/>
      <c r="J19" s="161"/>
      <c r="K19" s="162"/>
    </row>
    <row r="20" spans="2:11" s="163" customFormat="1" ht="12.75" x14ac:dyDescent="0.25">
      <c r="B20" s="158">
        <v>18</v>
      </c>
      <c r="C20" s="158"/>
      <c r="D20" s="159"/>
      <c r="E20" s="159"/>
      <c r="F20" s="159"/>
      <c r="G20" s="159"/>
      <c r="H20" s="159"/>
      <c r="I20" s="160"/>
      <c r="J20" s="161"/>
      <c r="K20" s="162"/>
    </row>
    <row r="21" spans="2:11" s="163" customFormat="1" ht="12.75" x14ac:dyDescent="0.25">
      <c r="B21" s="158">
        <v>19</v>
      </c>
      <c r="C21" s="158"/>
      <c r="D21" s="159"/>
      <c r="E21" s="188"/>
      <c r="F21" s="188"/>
      <c r="G21" s="188"/>
      <c r="H21" s="159"/>
      <c r="I21" s="160"/>
      <c r="J21" s="161"/>
      <c r="K21" s="162"/>
    </row>
    <row r="22" spans="2:11" s="163" customFormat="1" ht="12.75" x14ac:dyDescent="0.25">
      <c r="B22" s="158">
        <v>20</v>
      </c>
      <c r="C22" s="158"/>
      <c r="D22" s="159"/>
      <c r="E22" s="188"/>
      <c r="F22" s="188"/>
      <c r="G22" s="188"/>
      <c r="H22" s="159"/>
      <c r="I22" s="160"/>
      <c r="J22" s="161"/>
      <c r="K22" s="162"/>
    </row>
    <row r="23" spans="2:11" s="163" customFormat="1" ht="12.75" x14ac:dyDescent="0.25">
      <c r="B23" s="158">
        <v>21</v>
      </c>
      <c r="C23" s="158"/>
      <c r="D23" s="159"/>
      <c r="E23" s="159"/>
      <c r="F23" s="159"/>
      <c r="G23" s="159"/>
      <c r="H23" s="159"/>
      <c r="I23" s="160"/>
      <c r="J23" s="161"/>
      <c r="K23" s="162"/>
    </row>
    <row r="24" spans="2:11" s="163" customFormat="1" ht="12.75" x14ac:dyDescent="0.25">
      <c r="B24" s="158">
        <v>22</v>
      </c>
      <c r="C24" s="158"/>
      <c r="D24" s="159"/>
      <c r="E24" s="188"/>
      <c r="F24" s="188"/>
      <c r="G24" s="188"/>
      <c r="H24" s="159"/>
      <c r="I24" s="160"/>
      <c r="J24" s="161"/>
      <c r="K24" s="162"/>
    </row>
    <row r="25" spans="2:11" s="163" customFormat="1" ht="12.75" x14ac:dyDescent="0.25">
      <c r="B25" s="158">
        <v>23</v>
      </c>
      <c r="C25" s="158"/>
      <c r="D25" s="159"/>
      <c r="E25" s="188"/>
      <c r="F25" s="188"/>
      <c r="G25" s="188"/>
      <c r="H25" s="159"/>
      <c r="I25" s="160"/>
      <c r="J25" s="161"/>
      <c r="K25" s="162"/>
    </row>
    <row r="26" spans="2:11" s="163" customFormat="1" ht="12.75" x14ac:dyDescent="0.25">
      <c r="B26" s="158">
        <v>24</v>
      </c>
      <c r="C26" s="158"/>
      <c r="D26" s="159"/>
      <c r="E26" s="188"/>
      <c r="F26" s="188"/>
      <c r="G26" s="188"/>
      <c r="H26" s="159"/>
      <c r="I26" s="160"/>
      <c r="J26" s="161"/>
      <c r="K26" s="162"/>
    </row>
    <row r="27" spans="2:11" s="163" customFormat="1" ht="12.75" x14ac:dyDescent="0.25">
      <c r="B27" s="158">
        <v>25</v>
      </c>
      <c r="C27" s="158"/>
      <c r="D27" s="159"/>
      <c r="E27" s="188"/>
      <c r="F27" s="188"/>
      <c r="G27" s="188"/>
      <c r="H27" s="159"/>
      <c r="I27" s="160"/>
      <c r="J27" s="161"/>
      <c r="K27" s="162"/>
    </row>
    <row r="28" spans="2:11" s="163" customFormat="1" ht="12.75" x14ac:dyDescent="0.25">
      <c r="B28" s="158">
        <v>26</v>
      </c>
      <c r="C28" s="158"/>
      <c r="D28" s="159"/>
      <c r="E28" s="159"/>
      <c r="F28" s="159"/>
      <c r="G28" s="159"/>
      <c r="H28" s="159"/>
      <c r="I28" s="160"/>
      <c r="J28" s="161"/>
      <c r="K28" s="162"/>
    </row>
    <row r="29" spans="2:11" s="163" customFormat="1" ht="12.75" x14ac:dyDescent="0.25">
      <c r="B29" s="158">
        <v>27</v>
      </c>
      <c r="C29" s="158"/>
      <c r="D29" s="159"/>
      <c r="E29" s="159"/>
      <c r="F29" s="159"/>
      <c r="G29" s="159"/>
      <c r="H29" s="159"/>
      <c r="I29" s="160"/>
      <c r="J29" s="161"/>
      <c r="K29" s="162"/>
    </row>
    <row r="30" spans="2:11" s="163" customFormat="1" ht="12.75" x14ac:dyDescent="0.25">
      <c r="B30" s="158">
        <v>28</v>
      </c>
      <c r="C30" s="158"/>
      <c r="D30" s="159"/>
      <c r="E30" s="188"/>
      <c r="F30" s="188"/>
      <c r="G30" s="188"/>
      <c r="H30" s="159"/>
      <c r="I30" s="160"/>
      <c r="J30" s="161"/>
      <c r="K30" s="162"/>
    </row>
    <row r="31" spans="2:11" s="163" customFormat="1" ht="12.75" x14ac:dyDescent="0.25">
      <c r="B31" s="158">
        <v>29</v>
      </c>
      <c r="C31" s="158"/>
      <c r="D31" s="159"/>
      <c r="E31" s="188"/>
      <c r="F31" s="188"/>
      <c r="G31" s="188"/>
      <c r="H31" s="159"/>
      <c r="I31" s="160"/>
      <c r="J31" s="161"/>
      <c r="K31" s="162"/>
    </row>
    <row r="32" spans="2:11" s="50" customFormat="1" x14ac:dyDescent="0.25">
      <c r="D32" s="55"/>
      <c r="E32" s="56"/>
      <c r="F32" s="56"/>
      <c r="G32" s="56"/>
      <c r="H32" s="55"/>
      <c r="I32" s="57"/>
      <c r="J32" s="43"/>
      <c r="K32" s="61"/>
    </row>
    <row r="33" spans="4:11" s="50" customFormat="1" x14ac:dyDescent="0.25">
      <c r="D33" s="55"/>
      <c r="E33" s="56"/>
      <c r="F33" s="56"/>
      <c r="G33" s="56"/>
      <c r="H33" s="55"/>
      <c r="I33" s="57"/>
      <c r="J33" s="43"/>
      <c r="K33" s="61"/>
    </row>
    <row r="34" spans="4:11" s="50" customFormat="1" x14ac:dyDescent="0.25">
      <c r="D34" s="55"/>
      <c r="E34" s="56"/>
      <c r="F34" s="56"/>
      <c r="G34" s="56"/>
      <c r="H34" s="55"/>
      <c r="I34" s="57"/>
      <c r="J34" s="43"/>
      <c r="K34" s="61"/>
    </row>
    <row r="35" spans="4:11" s="50" customFormat="1" x14ac:dyDescent="0.25">
      <c r="D35" s="55"/>
      <c r="E35" s="56"/>
      <c r="F35" s="56"/>
      <c r="G35" s="56"/>
      <c r="H35" s="55"/>
      <c r="I35" s="57"/>
      <c r="J35" s="43"/>
      <c r="K35" s="61"/>
    </row>
    <row r="36" spans="4:11" s="50" customFormat="1" x14ac:dyDescent="0.25">
      <c r="D36" s="55"/>
      <c r="E36" s="56"/>
      <c r="F36" s="56"/>
      <c r="G36" s="56"/>
      <c r="H36" s="55"/>
      <c r="I36" s="57"/>
      <c r="J36" s="43"/>
      <c r="K36" s="61"/>
    </row>
    <row r="37" spans="4:11" s="50" customFormat="1" x14ac:dyDescent="0.25">
      <c r="D37" s="55"/>
      <c r="E37" s="56"/>
      <c r="F37" s="56"/>
      <c r="G37" s="56"/>
      <c r="H37" s="55"/>
      <c r="I37" s="57"/>
      <c r="J37" s="43"/>
      <c r="K37" s="61"/>
    </row>
    <row r="38" spans="4:11" s="50" customFormat="1" x14ac:dyDescent="0.25">
      <c r="D38" s="55"/>
      <c r="E38" s="56"/>
      <c r="F38" s="56"/>
      <c r="G38" s="56"/>
      <c r="H38" s="55"/>
      <c r="I38" s="57"/>
      <c r="J38" s="43"/>
      <c r="K38" s="61"/>
    </row>
    <row r="39" spans="4:11" s="50" customFormat="1" x14ac:dyDescent="0.25">
      <c r="D39" s="55"/>
      <c r="E39" s="56"/>
      <c r="F39" s="56"/>
      <c r="G39" s="56"/>
      <c r="H39" s="55"/>
      <c r="I39" s="57"/>
      <c r="J39" s="43"/>
      <c r="K39" s="61"/>
    </row>
    <row r="40" spans="4:11" s="50" customFormat="1" x14ac:dyDescent="0.25">
      <c r="D40" s="55"/>
      <c r="E40" s="56"/>
      <c r="F40" s="56"/>
      <c r="G40" s="56"/>
      <c r="H40" s="55"/>
      <c r="I40" s="57"/>
      <c r="J40" s="43"/>
      <c r="K40" s="61"/>
    </row>
    <row r="41" spans="4:11" s="50" customFormat="1" x14ac:dyDescent="0.25">
      <c r="D41" s="55"/>
      <c r="E41" s="56"/>
      <c r="F41" s="56"/>
      <c r="G41" s="56"/>
      <c r="H41" s="55"/>
      <c r="I41" s="57"/>
      <c r="J41" s="43"/>
      <c r="K41" s="61"/>
    </row>
    <row r="42" spans="4:11" s="50" customFormat="1" x14ac:dyDescent="0.25">
      <c r="D42" s="55"/>
      <c r="E42" s="56"/>
      <c r="F42" s="56"/>
      <c r="G42" s="56"/>
      <c r="H42" s="55"/>
      <c r="I42" s="57"/>
      <c r="J42" s="43"/>
      <c r="K42" s="61"/>
    </row>
    <row r="43" spans="4:11" s="50" customFormat="1" x14ac:dyDescent="0.25">
      <c r="D43" s="55"/>
      <c r="E43" s="56"/>
      <c r="F43" s="56"/>
      <c r="G43" s="56"/>
      <c r="H43" s="55"/>
      <c r="I43" s="57"/>
      <c r="J43" s="43"/>
      <c r="K43" s="61"/>
    </row>
    <row r="44" spans="4:11" s="50" customFormat="1" x14ac:dyDescent="0.25">
      <c r="D44" s="55"/>
      <c r="E44" s="56"/>
      <c r="F44" s="56"/>
      <c r="G44" s="56"/>
      <c r="H44" s="55"/>
      <c r="I44" s="57"/>
      <c r="J44" s="43"/>
      <c r="K44" s="61"/>
    </row>
    <row r="45" spans="4:11" s="50" customFormat="1" x14ac:dyDescent="0.25">
      <c r="D45" s="55"/>
      <c r="E45" s="56"/>
      <c r="F45" s="56"/>
      <c r="G45" s="56"/>
      <c r="H45" s="55"/>
      <c r="I45" s="57"/>
      <c r="J45" s="43"/>
      <c r="K45" s="61"/>
    </row>
    <row r="46" spans="4:11" s="50" customFormat="1" x14ac:dyDescent="0.25">
      <c r="D46" s="55"/>
      <c r="E46" s="56"/>
      <c r="F46" s="56"/>
      <c r="G46" s="56"/>
      <c r="H46" s="55"/>
      <c r="I46" s="57"/>
      <c r="J46" s="43"/>
      <c r="K46" s="61"/>
    </row>
    <row r="47" spans="4:11" s="50" customFormat="1" x14ac:dyDescent="0.25">
      <c r="D47" s="55"/>
      <c r="E47" s="56"/>
      <c r="F47" s="56"/>
      <c r="G47" s="56"/>
      <c r="H47" s="55"/>
      <c r="I47" s="57"/>
      <c r="J47" s="43"/>
      <c r="K47" s="61"/>
    </row>
    <row r="48" spans="4:11" s="50" customFormat="1" x14ac:dyDescent="0.25">
      <c r="D48" s="55"/>
      <c r="E48" s="56"/>
      <c r="F48" s="56"/>
      <c r="G48" s="56"/>
      <c r="H48" s="55"/>
      <c r="I48" s="57"/>
      <c r="J48" s="43"/>
      <c r="K48" s="61"/>
    </row>
    <row r="49" spans="4:11" s="50" customFormat="1" x14ac:dyDescent="0.25">
      <c r="D49" s="55"/>
      <c r="E49" s="56"/>
      <c r="F49" s="56"/>
      <c r="G49" s="56"/>
      <c r="H49" s="55"/>
      <c r="I49" s="57"/>
      <c r="J49" s="43"/>
      <c r="K49" s="61"/>
    </row>
    <row r="50" spans="4:11" s="50" customFormat="1" x14ac:dyDescent="0.25">
      <c r="D50" s="55"/>
      <c r="E50" s="56"/>
      <c r="F50" s="56"/>
      <c r="G50" s="56"/>
      <c r="H50" s="55"/>
      <c r="I50" s="57"/>
      <c r="J50" s="43"/>
      <c r="K50" s="61"/>
    </row>
    <row r="51" spans="4:11" s="50" customFormat="1" x14ac:dyDescent="0.25">
      <c r="D51" s="55"/>
      <c r="E51" s="56"/>
      <c r="F51" s="56"/>
      <c r="G51" s="56"/>
      <c r="H51" s="55"/>
      <c r="I51" s="57"/>
      <c r="J51" s="43"/>
      <c r="K51" s="61"/>
    </row>
    <row r="52" spans="4:11" s="50" customFormat="1" x14ac:dyDescent="0.25">
      <c r="D52" s="55"/>
      <c r="E52" s="56"/>
      <c r="F52" s="56"/>
      <c r="G52" s="56"/>
      <c r="H52" s="55"/>
      <c r="I52" s="57"/>
      <c r="J52" s="43"/>
      <c r="K52" s="61"/>
    </row>
    <row r="53" spans="4:11" s="50" customFormat="1" x14ac:dyDescent="0.25">
      <c r="D53" s="55"/>
      <c r="E53" s="56"/>
      <c r="F53" s="56"/>
      <c r="G53" s="56"/>
      <c r="H53" s="55"/>
      <c r="I53" s="57"/>
      <c r="J53" s="43"/>
      <c r="K53" s="61"/>
    </row>
    <row r="54" spans="4:11" s="50" customFormat="1" x14ac:dyDescent="0.25">
      <c r="D54" s="55"/>
      <c r="E54" s="56"/>
      <c r="F54" s="56"/>
      <c r="G54" s="56"/>
      <c r="H54" s="55"/>
      <c r="I54" s="57"/>
      <c r="J54" s="43"/>
      <c r="K54" s="61"/>
    </row>
    <row r="55" spans="4:11" s="50" customFormat="1" x14ac:dyDescent="0.25">
      <c r="D55" s="55"/>
      <c r="E55" s="56"/>
      <c r="F55" s="56"/>
      <c r="G55" s="56"/>
      <c r="H55" s="55"/>
      <c r="I55" s="57"/>
      <c r="J55" s="43"/>
      <c r="K55" s="61"/>
    </row>
    <row r="56" spans="4:11" s="50" customFormat="1" x14ac:dyDescent="0.25">
      <c r="D56" s="55"/>
      <c r="E56" s="56"/>
      <c r="F56" s="56"/>
      <c r="G56" s="56"/>
      <c r="H56" s="55"/>
      <c r="I56" s="57"/>
      <c r="J56" s="43"/>
      <c r="K56" s="61"/>
    </row>
    <row r="57" spans="4:11" s="50" customFormat="1" x14ac:dyDescent="0.25">
      <c r="D57" s="55"/>
      <c r="E57" s="56"/>
      <c r="F57" s="56"/>
      <c r="G57" s="56"/>
      <c r="H57" s="55"/>
      <c r="I57" s="57"/>
      <c r="J57" s="43"/>
      <c r="K57" s="61"/>
    </row>
    <row r="58" spans="4:11" s="50" customFormat="1" x14ac:dyDescent="0.25">
      <c r="D58" s="55"/>
      <c r="E58" s="56"/>
      <c r="F58" s="56"/>
      <c r="G58" s="56"/>
      <c r="H58" s="55"/>
      <c r="I58" s="57"/>
      <c r="J58" s="43"/>
      <c r="K58" s="61"/>
    </row>
  </sheetData>
  <autoFilter ref="B2:K2"/>
  <mergeCells count="1">
    <mergeCell ref="B1:D1"/>
  </mergeCells>
  <pageMargins left="0.78740157480314965" right="0" top="0.98425196850393704" bottom="0.74803149606299213" header="0.31496062992125984" footer="0.31496062992125984"/>
  <pageSetup paperSize="9" scale="46" orientation="portrait" horizontalDpi="0" verticalDpi="0" r:id="rId1"/>
  <rowBreaks count="1" manualBreakCount="1">
    <brk id="2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Q58"/>
  <sheetViews>
    <sheetView zoomScaleNormal="100" workbookViewId="0">
      <selection activeCell="F23" sqref="F23"/>
    </sheetView>
  </sheetViews>
  <sheetFormatPr defaultRowHeight="14.25" x14ac:dyDescent="0.2"/>
  <cols>
    <col min="1" max="1" width="5.7109375" style="2" customWidth="1"/>
    <col min="2" max="2" width="4" style="50" customWidth="1"/>
    <col min="3" max="3" width="13.140625" style="50" customWidth="1"/>
    <col min="4" max="4" width="30.85546875" style="2" customWidth="1"/>
    <col min="5" max="5" width="27.7109375" style="2" customWidth="1"/>
    <col min="6" max="6" width="71" style="2" customWidth="1"/>
    <col min="7" max="7" width="18" style="2" customWidth="1"/>
    <col min="8" max="8" width="79.5703125" style="2" customWidth="1"/>
    <col min="9" max="9" width="14.140625" style="2" customWidth="1"/>
    <col min="10" max="11" width="11.5703125" style="3" customWidth="1"/>
    <col min="12" max="16384" width="9.140625" style="2"/>
  </cols>
  <sheetData>
    <row r="1" spans="2:17" ht="18" x14ac:dyDescent="0.2">
      <c r="B1" s="371" t="s">
        <v>3844</v>
      </c>
      <c r="C1" s="371"/>
      <c r="D1" s="371"/>
      <c r="E1" s="41"/>
      <c r="F1" s="41"/>
      <c r="G1" s="41"/>
      <c r="M1" s="1"/>
      <c r="O1" s="3"/>
      <c r="P1" s="4"/>
      <c r="Q1" s="5"/>
    </row>
    <row r="2" spans="2:17" s="44" customFormat="1" ht="35.25" customHeight="1" x14ac:dyDescent="0.25">
      <c r="B2" s="150" t="s">
        <v>0</v>
      </c>
      <c r="C2" s="150" t="s">
        <v>3734</v>
      </c>
      <c r="D2" s="150" t="s">
        <v>3</v>
      </c>
      <c r="E2" s="150" t="s">
        <v>1</v>
      </c>
      <c r="F2" s="150" t="s">
        <v>155</v>
      </c>
      <c r="G2" s="150" t="s">
        <v>858</v>
      </c>
      <c r="H2" s="150" t="s">
        <v>6</v>
      </c>
      <c r="I2" s="150" t="s">
        <v>2</v>
      </c>
      <c r="J2" s="151" t="s">
        <v>4</v>
      </c>
      <c r="K2" s="151" t="s">
        <v>157</v>
      </c>
    </row>
    <row r="3" spans="2:17" s="163" customFormat="1" ht="18" customHeight="1" x14ac:dyDescent="0.25">
      <c r="B3" s="158">
        <v>1</v>
      </c>
      <c r="C3" s="158" t="s">
        <v>3836</v>
      </c>
      <c r="D3" s="159" t="s">
        <v>2459</v>
      </c>
      <c r="E3" s="159" t="s">
        <v>2460</v>
      </c>
      <c r="F3" s="159" t="s">
        <v>2461</v>
      </c>
      <c r="G3" s="183" t="s">
        <v>2462</v>
      </c>
      <c r="H3" s="159" t="s">
        <v>3835</v>
      </c>
      <c r="I3" s="160" t="s">
        <v>2463</v>
      </c>
      <c r="J3" s="161">
        <v>44326</v>
      </c>
      <c r="K3" s="162">
        <v>45809</v>
      </c>
    </row>
    <row r="4" spans="2:17" s="163" customFormat="1" ht="15.75" customHeight="1" x14ac:dyDescent="0.25">
      <c r="B4" s="158">
        <v>2</v>
      </c>
      <c r="C4" s="158" t="s">
        <v>946</v>
      </c>
      <c r="D4" s="159"/>
      <c r="E4" s="159"/>
      <c r="F4" s="159"/>
      <c r="G4" s="159"/>
      <c r="H4" s="159"/>
      <c r="I4" s="160"/>
      <c r="J4" s="161"/>
      <c r="K4" s="162"/>
    </row>
    <row r="5" spans="2:17" s="163" customFormat="1" ht="15.75" customHeight="1" x14ac:dyDescent="0.25">
      <c r="B5" s="158">
        <v>3</v>
      </c>
      <c r="C5" s="158"/>
      <c r="D5" s="159"/>
      <c r="E5" s="159"/>
      <c r="F5" s="159"/>
      <c r="G5" s="159"/>
      <c r="H5" s="159"/>
      <c r="I5" s="160"/>
      <c r="J5" s="161"/>
      <c r="K5" s="162"/>
    </row>
    <row r="6" spans="2:17" s="163" customFormat="1" ht="15.75" customHeight="1" x14ac:dyDescent="0.25">
      <c r="B6" s="158">
        <v>4</v>
      </c>
      <c r="C6" s="158"/>
      <c r="D6" s="159"/>
      <c r="E6" s="159"/>
      <c r="F6" s="159"/>
      <c r="G6" s="159"/>
      <c r="H6" s="159"/>
      <c r="I6" s="160"/>
      <c r="J6" s="161"/>
      <c r="K6" s="162"/>
    </row>
    <row r="7" spans="2:17" s="50" customFormat="1" x14ac:dyDescent="0.25">
      <c r="B7" s="45">
        <v>5</v>
      </c>
      <c r="C7" s="45"/>
      <c r="D7" s="46"/>
      <c r="E7" s="46"/>
      <c r="F7" s="46"/>
      <c r="G7" s="46"/>
      <c r="H7" s="46"/>
      <c r="I7" s="52"/>
      <c r="J7" s="49"/>
      <c r="K7" s="54"/>
    </row>
    <row r="8" spans="2:17" s="50" customFormat="1" x14ac:dyDescent="0.25">
      <c r="B8" s="45">
        <v>6</v>
      </c>
      <c r="C8" s="45"/>
      <c r="D8" s="46"/>
      <c r="E8" s="46"/>
      <c r="F8" s="46"/>
      <c r="G8" s="46"/>
      <c r="H8" s="46"/>
      <c r="I8" s="52"/>
      <c r="J8" s="49"/>
      <c r="K8" s="54"/>
    </row>
    <row r="9" spans="2:17" s="50" customFormat="1" x14ac:dyDescent="0.25">
      <c r="B9" s="45">
        <v>7</v>
      </c>
      <c r="C9" s="45"/>
      <c r="D9" s="46"/>
      <c r="E9" s="60"/>
      <c r="F9" s="60"/>
      <c r="G9" s="60"/>
      <c r="H9" s="46"/>
      <c r="I9" s="52"/>
      <c r="J9" s="49"/>
      <c r="K9" s="54"/>
    </row>
    <row r="10" spans="2:17" s="50" customFormat="1" x14ac:dyDescent="0.25">
      <c r="B10" s="45">
        <v>8</v>
      </c>
      <c r="C10" s="45"/>
      <c r="D10" s="46"/>
      <c r="E10" s="46"/>
      <c r="F10" s="46"/>
      <c r="G10" s="46"/>
      <c r="H10" s="46"/>
      <c r="I10" s="52"/>
      <c r="J10" s="49"/>
      <c r="K10" s="54"/>
    </row>
    <row r="11" spans="2:17" s="50" customFormat="1" x14ac:dyDescent="0.25">
      <c r="B11" s="45">
        <v>9</v>
      </c>
      <c r="C11" s="45"/>
      <c r="D11" s="46"/>
      <c r="E11" s="46"/>
      <c r="F11" s="46"/>
      <c r="G11" s="46"/>
      <c r="H11" s="46"/>
      <c r="I11" s="52"/>
      <c r="J11" s="49"/>
      <c r="K11" s="54"/>
    </row>
    <row r="12" spans="2:17" s="50" customFormat="1" x14ac:dyDescent="0.25">
      <c r="B12" s="45">
        <v>10</v>
      </c>
      <c r="C12" s="45"/>
      <c r="D12" s="46"/>
      <c r="E12" s="46"/>
      <c r="F12" s="46"/>
      <c r="G12" s="46"/>
      <c r="H12" s="46"/>
      <c r="I12" s="52"/>
      <c r="J12" s="49"/>
      <c r="K12" s="54"/>
    </row>
    <row r="13" spans="2:17" s="50" customFormat="1" x14ac:dyDescent="0.25">
      <c r="B13" s="45">
        <v>11</v>
      </c>
      <c r="C13" s="45"/>
      <c r="D13" s="46"/>
      <c r="E13" s="46"/>
      <c r="F13" s="46"/>
      <c r="G13" s="46"/>
      <c r="H13" s="46"/>
      <c r="I13" s="52"/>
      <c r="J13" s="49"/>
      <c r="K13" s="54"/>
    </row>
    <row r="14" spans="2:17" s="50" customFormat="1" x14ac:dyDescent="0.25">
      <c r="B14" s="45">
        <v>12</v>
      </c>
      <c r="C14" s="45"/>
      <c r="D14" s="46"/>
      <c r="E14" s="46"/>
      <c r="F14" s="46"/>
      <c r="G14" s="46"/>
      <c r="H14" s="46"/>
      <c r="I14" s="52"/>
      <c r="J14" s="49"/>
      <c r="K14" s="54"/>
    </row>
    <row r="15" spans="2:17" s="50" customFormat="1" x14ac:dyDescent="0.25">
      <c r="B15" s="45">
        <v>13</v>
      </c>
      <c r="C15" s="45"/>
      <c r="D15" s="46"/>
      <c r="E15" s="46"/>
      <c r="F15" s="46"/>
      <c r="G15" s="46"/>
      <c r="H15" s="46"/>
      <c r="I15" s="52"/>
      <c r="J15" s="49"/>
      <c r="K15" s="54"/>
    </row>
    <row r="16" spans="2:17" s="50" customFormat="1" x14ac:dyDescent="0.25">
      <c r="B16" s="45">
        <v>14</v>
      </c>
      <c r="C16" s="45"/>
      <c r="D16" s="46"/>
      <c r="E16" s="46"/>
      <c r="F16" s="46"/>
      <c r="G16" s="46"/>
      <c r="H16" s="46"/>
      <c r="I16" s="52"/>
      <c r="J16" s="49"/>
      <c r="K16" s="54"/>
    </row>
    <row r="17" spans="2:11" s="50" customFormat="1" x14ac:dyDescent="0.25">
      <c r="B17" s="45">
        <v>15</v>
      </c>
      <c r="C17" s="45"/>
      <c r="D17" s="46"/>
      <c r="E17" s="60"/>
      <c r="F17" s="60"/>
      <c r="G17" s="60"/>
      <c r="H17" s="46"/>
      <c r="I17" s="52"/>
      <c r="J17" s="49"/>
      <c r="K17" s="54"/>
    </row>
    <row r="18" spans="2:11" s="50" customFormat="1" x14ac:dyDescent="0.25">
      <c r="B18" s="45">
        <v>16</v>
      </c>
      <c r="C18" s="45"/>
      <c r="D18" s="46"/>
      <c r="E18" s="60"/>
      <c r="F18" s="60"/>
      <c r="G18" s="60"/>
      <c r="H18" s="46"/>
      <c r="I18" s="52"/>
      <c r="J18" s="49"/>
      <c r="K18" s="54"/>
    </row>
    <row r="19" spans="2:11" s="50" customFormat="1" x14ac:dyDescent="0.25">
      <c r="B19" s="45">
        <v>17</v>
      </c>
      <c r="C19" s="45"/>
      <c r="D19" s="46"/>
      <c r="E19" s="46"/>
      <c r="F19" s="46"/>
      <c r="G19" s="46"/>
      <c r="H19" s="46"/>
      <c r="I19" s="52"/>
      <c r="J19" s="49"/>
      <c r="K19" s="54"/>
    </row>
    <row r="20" spans="2:11" s="50" customFormat="1" x14ac:dyDescent="0.25">
      <c r="B20" s="45">
        <v>18</v>
      </c>
      <c r="C20" s="45"/>
      <c r="D20" s="46"/>
      <c r="E20" s="46"/>
      <c r="F20" s="46"/>
      <c r="G20" s="46"/>
      <c r="H20" s="46"/>
      <c r="I20" s="52"/>
      <c r="J20" s="49"/>
      <c r="K20" s="54"/>
    </row>
    <row r="21" spans="2:11" s="50" customFormat="1" x14ac:dyDescent="0.25">
      <c r="B21" s="45">
        <v>19</v>
      </c>
      <c r="C21" s="45"/>
      <c r="D21" s="46"/>
      <c r="E21" s="60"/>
      <c r="F21" s="60"/>
      <c r="G21" s="60"/>
      <c r="H21" s="46"/>
      <c r="I21" s="52"/>
      <c r="J21" s="49"/>
      <c r="K21" s="54"/>
    </row>
    <row r="22" spans="2:11" s="50" customFormat="1" x14ac:dyDescent="0.25">
      <c r="B22" s="45">
        <v>20</v>
      </c>
      <c r="C22" s="45"/>
      <c r="D22" s="46"/>
      <c r="E22" s="60"/>
      <c r="F22" s="60"/>
      <c r="G22" s="60"/>
      <c r="H22" s="46"/>
      <c r="I22" s="52"/>
      <c r="J22" s="49"/>
      <c r="K22" s="54"/>
    </row>
    <row r="23" spans="2:11" s="50" customFormat="1" x14ac:dyDescent="0.25">
      <c r="B23" s="45">
        <v>21</v>
      </c>
      <c r="C23" s="45"/>
      <c r="D23" s="46"/>
      <c r="E23" s="46"/>
      <c r="F23" s="46"/>
      <c r="G23" s="46"/>
      <c r="H23" s="46"/>
      <c r="I23" s="52"/>
      <c r="J23" s="49"/>
      <c r="K23" s="54"/>
    </row>
    <row r="24" spans="2:11" s="50" customFormat="1" x14ac:dyDescent="0.25">
      <c r="B24" s="45">
        <v>22</v>
      </c>
      <c r="C24" s="45"/>
      <c r="D24" s="46"/>
      <c r="E24" s="60"/>
      <c r="F24" s="60"/>
      <c r="G24" s="60"/>
      <c r="H24" s="46"/>
      <c r="I24" s="52"/>
      <c r="J24" s="49"/>
      <c r="K24" s="54"/>
    </row>
    <row r="25" spans="2:11" s="50" customFormat="1" x14ac:dyDescent="0.25">
      <c r="B25" s="45">
        <v>23</v>
      </c>
      <c r="C25" s="45"/>
      <c r="D25" s="46"/>
      <c r="E25" s="60"/>
      <c r="F25" s="60"/>
      <c r="G25" s="60"/>
      <c r="H25" s="46"/>
      <c r="I25" s="52"/>
      <c r="J25" s="49"/>
      <c r="K25" s="54"/>
    </row>
    <row r="26" spans="2:11" s="50" customFormat="1" x14ac:dyDescent="0.25">
      <c r="B26" s="45">
        <v>24</v>
      </c>
      <c r="C26" s="45"/>
      <c r="D26" s="46"/>
      <c r="E26" s="60"/>
      <c r="F26" s="60"/>
      <c r="G26" s="60"/>
      <c r="H26" s="46"/>
      <c r="I26" s="52"/>
      <c r="J26" s="49"/>
      <c r="K26" s="54"/>
    </row>
    <row r="27" spans="2:11" s="50" customFormat="1" x14ac:dyDescent="0.25">
      <c r="B27" s="45">
        <v>25</v>
      </c>
      <c r="C27" s="45"/>
      <c r="D27" s="46"/>
      <c r="E27" s="60"/>
      <c r="F27" s="60"/>
      <c r="G27" s="60"/>
      <c r="H27" s="46"/>
      <c r="I27" s="52"/>
      <c r="J27" s="49"/>
      <c r="K27" s="54"/>
    </row>
    <row r="28" spans="2:11" s="50" customFormat="1" x14ac:dyDescent="0.25">
      <c r="B28" s="45">
        <v>26</v>
      </c>
      <c r="C28" s="45"/>
      <c r="D28" s="46"/>
      <c r="E28" s="46"/>
      <c r="F28" s="46"/>
      <c r="G28" s="46"/>
      <c r="H28" s="46"/>
      <c r="I28" s="52"/>
      <c r="J28" s="49"/>
      <c r="K28" s="54"/>
    </row>
    <row r="29" spans="2:11" s="50" customFormat="1" x14ac:dyDescent="0.25">
      <c r="B29" s="45">
        <v>27</v>
      </c>
      <c r="C29" s="45"/>
      <c r="D29" s="46"/>
      <c r="E29" s="46"/>
      <c r="F29" s="46"/>
      <c r="G29" s="46"/>
      <c r="H29" s="46"/>
      <c r="I29" s="52"/>
      <c r="J29" s="49"/>
      <c r="K29" s="54"/>
    </row>
    <row r="30" spans="2:11" s="50" customFormat="1" x14ac:dyDescent="0.25">
      <c r="B30" s="45">
        <v>28</v>
      </c>
      <c r="C30" s="45"/>
      <c r="D30" s="46"/>
      <c r="E30" s="60"/>
      <c r="F30" s="60"/>
      <c r="G30" s="60"/>
      <c r="H30" s="46"/>
      <c r="I30" s="52"/>
      <c r="J30" s="49"/>
      <c r="K30" s="54"/>
    </row>
    <row r="31" spans="2:11" s="50" customFormat="1" x14ac:dyDescent="0.25">
      <c r="B31" s="45">
        <v>29</v>
      </c>
      <c r="C31" s="45"/>
      <c r="D31" s="46"/>
      <c r="E31" s="60"/>
      <c r="F31" s="60"/>
      <c r="G31" s="60"/>
      <c r="H31" s="46"/>
      <c r="I31" s="52"/>
      <c r="J31" s="49"/>
      <c r="K31" s="54"/>
    </row>
    <row r="32" spans="2:11" s="50" customFormat="1" x14ac:dyDescent="0.25">
      <c r="D32" s="55"/>
      <c r="E32" s="56"/>
      <c r="F32" s="56"/>
      <c r="G32" s="56"/>
      <c r="H32" s="55"/>
      <c r="I32" s="57"/>
      <c r="J32" s="43"/>
      <c r="K32" s="61"/>
    </row>
    <row r="33" spans="4:11" s="50" customFormat="1" x14ac:dyDescent="0.25">
      <c r="D33" s="55"/>
      <c r="E33" s="56"/>
      <c r="F33" s="56"/>
      <c r="G33" s="56"/>
      <c r="H33" s="55"/>
      <c r="I33" s="57"/>
      <c r="J33" s="43"/>
      <c r="K33" s="61"/>
    </row>
    <row r="34" spans="4:11" s="50" customFormat="1" x14ac:dyDescent="0.25">
      <c r="D34" s="55"/>
      <c r="E34" s="56"/>
      <c r="F34" s="56"/>
      <c r="G34" s="56"/>
      <c r="H34" s="55"/>
      <c r="I34" s="57"/>
      <c r="J34" s="43"/>
      <c r="K34" s="61"/>
    </row>
    <row r="35" spans="4:11" s="50" customFormat="1" x14ac:dyDescent="0.25">
      <c r="D35" s="55"/>
      <c r="E35" s="56"/>
      <c r="F35" s="56"/>
      <c r="G35" s="56"/>
      <c r="H35" s="55"/>
      <c r="I35" s="57"/>
      <c r="J35" s="43"/>
      <c r="K35" s="61"/>
    </row>
    <row r="36" spans="4:11" s="50" customFormat="1" x14ac:dyDescent="0.25">
      <c r="D36" s="55"/>
      <c r="E36" s="56"/>
      <c r="F36" s="56"/>
      <c r="G36" s="56"/>
      <c r="H36" s="55"/>
      <c r="I36" s="57"/>
      <c r="J36" s="43"/>
      <c r="K36" s="61"/>
    </row>
    <row r="37" spans="4:11" s="50" customFormat="1" x14ac:dyDescent="0.25">
      <c r="D37" s="55"/>
      <c r="E37" s="56"/>
      <c r="F37" s="56"/>
      <c r="G37" s="56"/>
      <c r="H37" s="55"/>
      <c r="I37" s="57"/>
      <c r="J37" s="43"/>
      <c r="K37" s="61"/>
    </row>
    <row r="38" spans="4:11" s="50" customFormat="1" x14ac:dyDescent="0.25">
      <c r="D38" s="55"/>
      <c r="E38" s="56"/>
      <c r="F38" s="56"/>
      <c r="G38" s="56"/>
      <c r="H38" s="55"/>
      <c r="I38" s="57"/>
      <c r="J38" s="43"/>
      <c r="K38" s="61"/>
    </row>
    <row r="39" spans="4:11" s="50" customFormat="1" x14ac:dyDescent="0.25">
      <c r="D39" s="55"/>
      <c r="E39" s="56"/>
      <c r="F39" s="56"/>
      <c r="G39" s="56"/>
      <c r="H39" s="55"/>
      <c r="I39" s="57"/>
      <c r="J39" s="43"/>
      <c r="K39" s="61"/>
    </row>
    <row r="40" spans="4:11" s="50" customFormat="1" x14ac:dyDescent="0.25">
      <c r="D40" s="55"/>
      <c r="E40" s="56"/>
      <c r="F40" s="56"/>
      <c r="G40" s="56"/>
      <c r="H40" s="55"/>
      <c r="I40" s="57"/>
      <c r="J40" s="43"/>
      <c r="K40" s="61"/>
    </row>
    <row r="41" spans="4:11" s="50" customFormat="1" x14ac:dyDescent="0.25">
      <c r="D41" s="55"/>
      <c r="E41" s="56"/>
      <c r="F41" s="56"/>
      <c r="G41" s="56"/>
      <c r="H41" s="55"/>
      <c r="I41" s="57"/>
      <c r="J41" s="43"/>
      <c r="K41" s="61"/>
    </row>
    <row r="42" spans="4:11" s="50" customFormat="1" x14ac:dyDescent="0.25">
      <c r="D42" s="55"/>
      <c r="E42" s="56"/>
      <c r="F42" s="56"/>
      <c r="G42" s="56"/>
      <c r="H42" s="55"/>
      <c r="I42" s="57"/>
      <c r="J42" s="43"/>
      <c r="K42" s="61"/>
    </row>
    <row r="43" spans="4:11" s="50" customFormat="1" x14ac:dyDescent="0.25">
      <c r="D43" s="55"/>
      <c r="E43" s="56"/>
      <c r="F43" s="56"/>
      <c r="G43" s="56"/>
      <c r="H43" s="55"/>
      <c r="I43" s="57"/>
      <c r="J43" s="43"/>
      <c r="K43" s="61"/>
    </row>
    <row r="44" spans="4:11" s="50" customFormat="1" x14ac:dyDescent="0.25">
      <c r="D44" s="55"/>
      <c r="E44" s="56"/>
      <c r="F44" s="56"/>
      <c r="G44" s="56"/>
      <c r="H44" s="55"/>
      <c r="I44" s="57"/>
      <c r="J44" s="43"/>
      <c r="K44" s="61"/>
    </row>
    <row r="45" spans="4:11" s="50" customFormat="1" x14ac:dyDescent="0.25">
      <c r="D45" s="55"/>
      <c r="E45" s="56"/>
      <c r="F45" s="56"/>
      <c r="G45" s="56"/>
      <c r="H45" s="55"/>
      <c r="I45" s="57"/>
      <c r="J45" s="43"/>
      <c r="K45" s="61"/>
    </row>
    <row r="46" spans="4:11" s="50" customFormat="1" x14ac:dyDescent="0.25">
      <c r="D46" s="55"/>
      <c r="E46" s="56"/>
      <c r="F46" s="56"/>
      <c r="G46" s="56"/>
      <c r="H46" s="55"/>
      <c r="I46" s="57"/>
      <c r="J46" s="43"/>
      <c r="K46" s="61"/>
    </row>
    <row r="47" spans="4:11" s="50" customFormat="1" x14ac:dyDescent="0.25">
      <c r="D47" s="55"/>
      <c r="E47" s="56"/>
      <c r="F47" s="56"/>
      <c r="G47" s="56"/>
      <c r="H47" s="55"/>
      <c r="I47" s="57"/>
      <c r="J47" s="43"/>
      <c r="K47" s="61"/>
    </row>
    <row r="48" spans="4:11" s="50" customFormat="1" x14ac:dyDescent="0.25">
      <c r="D48" s="55"/>
      <c r="E48" s="56"/>
      <c r="F48" s="56"/>
      <c r="G48" s="56"/>
      <c r="H48" s="55"/>
      <c r="I48" s="57"/>
      <c r="J48" s="43"/>
      <c r="K48" s="61"/>
    </row>
    <row r="49" spans="4:11" s="50" customFormat="1" x14ac:dyDescent="0.25">
      <c r="D49" s="55"/>
      <c r="E49" s="56"/>
      <c r="F49" s="56"/>
      <c r="G49" s="56"/>
      <c r="H49" s="55"/>
      <c r="I49" s="57"/>
      <c r="J49" s="43"/>
      <c r="K49" s="61"/>
    </row>
    <row r="50" spans="4:11" s="50" customFormat="1" x14ac:dyDescent="0.25">
      <c r="D50" s="55"/>
      <c r="E50" s="56"/>
      <c r="F50" s="56"/>
      <c r="G50" s="56"/>
      <c r="H50" s="55"/>
      <c r="I50" s="57"/>
      <c r="J50" s="43"/>
      <c r="K50" s="61"/>
    </row>
    <row r="51" spans="4:11" s="50" customFormat="1" x14ac:dyDescent="0.25">
      <c r="D51" s="55"/>
      <c r="E51" s="56"/>
      <c r="F51" s="56"/>
      <c r="G51" s="56"/>
      <c r="H51" s="55"/>
      <c r="I51" s="57"/>
      <c r="J51" s="43"/>
      <c r="K51" s="61"/>
    </row>
    <row r="52" spans="4:11" s="50" customFormat="1" x14ac:dyDescent="0.25">
      <c r="D52" s="55"/>
      <c r="E52" s="56"/>
      <c r="F52" s="56"/>
      <c r="G52" s="56"/>
      <c r="H52" s="55"/>
      <c r="I52" s="57"/>
      <c r="J52" s="43"/>
      <c r="K52" s="61"/>
    </row>
    <row r="53" spans="4:11" s="50" customFormat="1" x14ac:dyDescent="0.25">
      <c r="D53" s="55"/>
      <c r="E53" s="56"/>
      <c r="F53" s="56"/>
      <c r="G53" s="56"/>
      <c r="H53" s="55"/>
      <c r="I53" s="57"/>
      <c r="J53" s="43"/>
      <c r="K53" s="61"/>
    </row>
    <row r="54" spans="4:11" s="50" customFormat="1" x14ac:dyDescent="0.25">
      <c r="D54" s="55"/>
      <c r="E54" s="56"/>
      <c r="F54" s="56"/>
      <c r="G54" s="56"/>
      <c r="H54" s="55"/>
      <c r="I54" s="57"/>
      <c r="J54" s="43"/>
      <c r="K54" s="61"/>
    </row>
    <row r="55" spans="4:11" s="50" customFormat="1" x14ac:dyDescent="0.25">
      <c r="D55" s="55"/>
      <c r="E55" s="56"/>
      <c r="F55" s="56"/>
      <c r="G55" s="56"/>
      <c r="H55" s="55"/>
      <c r="I55" s="57"/>
      <c r="J55" s="43"/>
      <c r="K55" s="61"/>
    </row>
    <row r="56" spans="4:11" s="50" customFormat="1" x14ac:dyDescent="0.25">
      <c r="D56" s="55"/>
      <c r="E56" s="56"/>
      <c r="F56" s="56"/>
      <c r="G56" s="56"/>
      <c r="H56" s="55"/>
      <c r="I56" s="57"/>
      <c r="J56" s="43"/>
      <c r="K56" s="61"/>
    </row>
    <row r="57" spans="4:11" s="50" customFormat="1" x14ac:dyDescent="0.25">
      <c r="D57" s="55"/>
      <c r="E57" s="56"/>
      <c r="F57" s="56"/>
      <c r="G57" s="56"/>
      <c r="H57" s="55"/>
      <c r="I57" s="57"/>
      <c r="J57" s="43"/>
      <c r="K57" s="61"/>
    </row>
    <row r="58" spans="4:11" s="50" customFormat="1" x14ac:dyDescent="0.25">
      <c r="D58" s="55"/>
      <c r="E58" s="56"/>
      <c r="F58" s="56"/>
      <c r="G58" s="56"/>
      <c r="H58" s="55"/>
      <c r="I58" s="57"/>
      <c r="J58" s="43"/>
      <c r="K58" s="61"/>
    </row>
  </sheetData>
  <autoFilter ref="B2:K2"/>
  <mergeCells count="1">
    <mergeCell ref="B1:D1"/>
  </mergeCells>
  <pageMargins left="0.78740157480314965" right="0" top="0.98425196850393704" bottom="0.74803149606299213" header="0.31496062992125984" footer="0.31496062992125984"/>
  <pageSetup paperSize="9" scale="46" orientation="portrait" horizontalDpi="0" verticalDpi="0"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BF5D3"/>
  </sheetPr>
  <dimension ref="B1:Q173"/>
  <sheetViews>
    <sheetView topLeftCell="C58" zoomScale="80" zoomScaleNormal="80" workbookViewId="0">
      <selection activeCell="L69" sqref="C69:L69"/>
    </sheetView>
  </sheetViews>
  <sheetFormatPr defaultRowHeight="14.25" x14ac:dyDescent="0.2"/>
  <cols>
    <col min="1" max="2" width="5.42578125" style="14" customWidth="1"/>
    <col min="3" max="3" width="37.42578125" style="14" customWidth="1"/>
    <col min="4" max="4" width="30.140625" style="14" customWidth="1"/>
    <col min="5" max="5" width="82.28515625" style="14" customWidth="1"/>
    <col min="6" max="6" width="59.5703125" style="14" customWidth="1"/>
    <col min="7" max="7" width="18.28515625" style="15" customWidth="1"/>
    <col min="8" max="8" width="14.7109375" style="144" customWidth="1"/>
    <col min="9" max="9" width="11.7109375" style="144" customWidth="1"/>
    <col min="10" max="10" width="40.85546875" style="224" customWidth="1"/>
    <col min="11" max="11" width="24.5703125" style="14" customWidth="1"/>
    <col min="12" max="12" width="23" style="14" customWidth="1"/>
    <col min="13" max="13" width="31.42578125" style="14" customWidth="1"/>
    <col min="14" max="14" width="45.140625" style="141" customWidth="1"/>
    <col min="15" max="15" width="26.28515625" style="14" customWidth="1"/>
    <col min="16" max="16" width="17.85546875" style="14" customWidth="1"/>
    <col min="17" max="17" width="9.140625" style="13"/>
    <col min="18" max="16384" width="9.140625" style="14"/>
  </cols>
  <sheetData>
    <row r="1" spans="2:17" ht="24" customHeight="1" x14ac:dyDescent="0.25">
      <c r="B1" s="10" t="s">
        <v>1349</v>
      </c>
      <c r="C1" s="11"/>
      <c r="D1" s="12"/>
      <c r="E1" s="12"/>
      <c r="F1" s="12"/>
      <c r="G1" s="116"/>
      <c r="H1" s="37"/>
      <c r="I1" s="116"/>
      <c r="J1" s="218"/>
      <c r="K1" s="12"/>
      <c r="L1" s="12"/>
      <c r="M1" s="12"/>
      <c r="O1" s="140">
        <f>SUM(O3:O834)</f>
        <v>64981671115</v>
      </c>
      <c r="P1" s="13"/>
    </row>
    <row r="2" spans="2:17" s="15" customFormat="1" ht="45" customHeight="1" x14ac:dyDescent="0.2">
      <c r="B2" s="147" t="s">
        <v>311</v>
      </c>
      <c r="C2" s="147" t="s">
        <v>312</v>
      </c>
      <c r="D2" s="147" t="s">
        <v>205</v>
      </c>
      <c r="E2" s="147" t="s">
        <v>313</v>
      </c>
      <c r="F2" s="147" t="s">
        <v>314</v>
      </c>
      <c r="G2" s="148" t="s">
        <v>292</v>
      </c>
      <c r="H2" s="136" t="s">
        <v>319</v>
      </c>
      <c r="I2" s="136" t="s">
        <v>292</v>
      </c>
      <c r="J2" s="136" t="s">
        <v>201</v>
      </c>
      <c r="K2" s="149" t="s">
        <v>320</v>
      </c>
      <c r="L2" s="147" t="s">
        <v>317</v>
      </c>
      <c r="M2" s="147" t="s">
        <v>322</v>
      </c>
      <c r="N2" s="147" t="s">
        <v>321</v>
      </c>
      <c r="O2" s="147" t="s">
        <v>297</v>
      </c>
      <c r="P2" s="147" t="s">
        <v>1333</v>
      </c>
      <c r="Q2" s="268"/>
    </row>
    <row r="3" spans="2:17" s="25" customFormat="1" ht="22.5" customHeight="1" x14ac:dyDescent="0.2">
      <c r="B3" s="16">
        <v>1</v>
      </c>
      <c r="C3" s="17" t="s">
        <v>296</v>
      </c>
      <c r="D3" s="17" t="s">
        <v>1732</v>
      </c>
      <c r="E3" s="17" t="s">
        <v>933</v>
      </c>
      <c r="F3" s="18" t="s">
        <v>341</v>
      </c>
      <c r="G3" s="19" t="s">
        <v>934</v>
      </c>
      <c r="H3" s="125" t="s">
        <v>342</v>
      </c>
      <c r="I3" s="121">
        <v>44203</v>
      </c>
      <c r="J3" s="219"/>
      <c r="K3" s="21" t="s">
        <v>760</v>
      </c>
      <c r="L3" s="23" t="s">
        <v>326</v>
      </c>
      <c r="M3" s="21" t="s">
        <v>1389</v>
      </c>
      <c r="N3" s="180" t="s">
        <v>327</v>
      </c>
      <c r="O3" s="24">
        <v>5000000</v>
      </c>
      <c r="P3" s="24"/>
    </row>
    <row r="4" spans="2:17" s="25" customFormat="1" ht="28.5" x14ac:dyDescent="0.2">
      <c r="B4" s="16">
        <v>2</v>
      </c>
      <c r="C4" s="17" t="s">
        <v>1395</v>
      </c>
      <c r="D4" s="17" t="s">
        <v>343</v>
      </c>
      <c r="E4" s="17" t="s">
        <v>935</v>
      </c>
      <c r="F4" s="18" t="s">
        <v>344</v>
      </c>
      <c r="G4" s="19" t="s">
        <v>936</v>
      </c>
      <c r="H4" s="125" t="s">
        <v>342</v>
      </c>
      <c r="I4" s="121">
        <v>44203</v>
      </c>
      <c r="J4" s="219"/>
      <c r="K4" s="21" t="s">
        <v>760</v>
      </c>
      <c r="L4" s="22" t="s">
        <v>330</v>
      </c>
      <c r="M4" s="29" t="s">
        <v>1391</v>
      </c>
      <c r="N4" s="180" t="s">
        <v>1390</v>
      </c>
      <c r="O4" s="24">
        <v>75000000</v>
      </c>
      <c r="P4" s="24"/>
    </row>
    <row r="5" spans="2:17" s="25" customFormat="1" x14ac:dyDescent="0.2">
      <c r="B5" s="16">
        <v>3</v>
      </c>
      <c r="C5" s="17" t="s">
        <v>305</v>
      </c>
      <c r="D5" s="17" t="s">
        <v>345</v>
      </c>
      <c r="E5" s="17" t="s">
        <v>937</v>
      </c>
      <c r="F5" s="18" t="s">
        <v>341</v>
      </c>
      <c r="G5" s="19" t="s">
        <v>938</v>
      </c>
      <c r="H5" s="125" t="s">
        <v>342</v>
      </c>
      <c r="I5" s="121">
        <v>44204</v>
      </c>
      <c r="J5" s="219"/>
      <c r="K5" s="21" t="s">
        <v>760</v>
      </c>
      <c r="L5" s="22" t="s">
        <v>939</v>
      </c>
      <c r="M5" s="29" t="s">
        <v>1392</v>
      </c>
      <c r="N5" s="180" t="s">
        <v>335</v>
      </c>
      <c r="O5" s="24">
        <v>15000000</v>
      </c>
      <c r="P5" s="24"/>
    </row>
    <row r="6" spans="2:17" s="26" customFormat="1" ht="28.5" x14ac:dyDescent="0.25">
      <c r="B6" s="16">
        <v>4</v>
      </c>
      <c r="C6" s="17" t="s">
        <v>1396</v>
      </c>
      <c r="D6" s="17" t="s">
        <v>346</v>
      </c>
      <c r="E6" s="17" t="s">
        <v>940</v>
      </c>
      <c r="F6" s="18" t="s">
        <v>347</v>
      </c>
      <c r="G6" s="19" t="s">
        <v>941</v>
      </c>
      <c r="H6" s="125" t="s">
        <v>342</v>
      </c>
      <c r="I6" s="121">
        <v>44210</v>
      </c>
      <c r="J6" s="220"/>
      <c r="K6" s="21" t="s">
        <v>760</v>
      </c>
      <c r="L6" s="22" t="s">
        <v>942</v>
      </c>
      <c r="M6" s="29" t="s">
        <v>1393</v>
      </c>
      <c r="N6" s="180" t="s">
        <v>520</v>
      </c>
      <c r="O6" s="24">
        <v>100000000</v>
      </c>
      <c r="P6" s="24"/>
    </row>
    <row r="7" spans="2:17" s="25" customFormat="1" x14ac:dyDescent="0.2">
      <c r="B7" s="16">
        <v>5</v>
      </c>
      <c r="C7" s="17" t="s">
        <v>308</v>
      </c>
      <c r="D7" s="17" t="s">
        <v>348</v>
      </c>
      <c r="E7" s="17" t="s">
        <v>349</v>
      </c>
      <c r="F7" s="18" t="s">
        <v>350</v>
      </c>
      <c r="G7" s="19" t="s">
        <v>943</v>
      </c>
      <c r="H7" s="125" t="s">
        <v>325</v>
      </c>
      <c r="I7" s="121">
        <v>44207</v>
      </c>
      <c r="J7" s="220"/>
      <c r="K7" s="21" t="s">
        <v>760</v>
      </c>
      <c r="L7" s="22" t="s">
        <v>352</v>
      </c>
      <c r="M7" s="29" t="s">
        <v>1394</v>
      </c>
      <c r="N7" s="180" t="s">
        <v>522</v>
      </c>
      <c r="O7" s="24">
        <v>600000000</v>
      </c>
      <c r="P7" s="24"/>
    </row>
    <row r="8" spans="2:17" s="25" customFormat="1" x14ac:dyDescent="0.2">
      <c r="B8" s="16">
        <v>6</v>
      </c>
      <c r="C8" s="17" t="s">
        <v>523</v>
      </c>
      <c r="D8" s="17" t="s">
        <v>353</v>
      </c>
      <c r="E8" s="17" t="s">
        <v>349</v>
      </c>
      <c r="F8" s="18" t="s">
        <v>354</v>
      </c>
      <c r="G8" s="19" t="s">
        <v>944</v>
      </c>
      <c r="H8" s="125" t="s">
        <v>342</v>
      </c>
      <c r="I8" s="121">
        <v>44214</v>
      </c>
      <c r="J8" s="220"/>
      <c r="K8" s="21" t="s">
        <v>760</v>
      </c>
      <c r="L8" s="22" t="s">
        <v>355</v>
      </c>
      <c r="M8" s="29" t="s">
        <v>1397</v>
      </c>
      <c r="N8" s="180" t="s">
        <v>525</v>
      </c>
      <c r="O8" s="24">
        <v>100000000</v>
      </c>
      <c r="P8" s="24"/>
    </row>
    <row r="9" spans="2:17" s="25" customFormat="1" x14ac:dyDescent="0.2">
      <c r="B9" s="16">
        <v>7</v>
      </c>
      <c r="C9" s="17" t="s">
        <v>310</v>
      </c>
      <c r="D9" s="17" t="s">
        <v>356</v>
      </c>
      <c r="E9" s="17" t="s">
        <v>357</v>
      </c>
      <c r="F9" s="18" t="s">
        <v>358</v>
      </c>
      <c r="G9" s="19" t="s">
        <v>309</v>
      </c>
      <c r="H9" s="125" t="s">
        <v>325</v>
      </c>
      <c r="I9" s="121">
        <v>44183</v>
      </c>
      <c r="J9" s="219"/>
      <c r="K9" s="21" t="s">
        <v>760</v>
      </c>
      <c r="L9" s="22" t="s">
        <v>359</v>
      </c>
      <c r="M9" s="22" t="s">
        <v>1398</v>
      </c>
      <c r="N9" s="180" t="s">
        <v>526</v>
      </c>
      <c r="O9" s="24">
        <v>520000000</v>
      </c>
      <c r="P9" s="24"/>
    </row>
    <row r="10" spans="2:17" s="25" customFormat="1" x14ac:dyDescent="0.2">
      <c r="B10" s="16">
        <v>8</v>
      </c>
      <c r="C10" s="17" t="s">
        <v>528</v>
      </c>
      <c r="D10" s="17" t="s">
        <v>360</v>
      </c>
      <c r="E10" s="17" t="s">
        <v>361</v>
      </c>
      <c r="F10" s="18" t="s">
        <v>362</v>
      </c>
      <c r="G10" s="19" t="s">
        <v>363</v>
      </c>
      <c r="H10" s="125" t="s">
        <v>342</v>
      </c>
      <c r="I10" s="121">
        <v>44204</v>
      </c>
      <c r="J10" s="219"/>
      <c r="K10" s="21" t="s">
        <v>760</v>
      </c>
      <c r="L10" s="22" t="s">
        <v>364</v>
      </c>
      <c r="M10" s="29" t="s">
        <v>1399</v>
      </c>
      <c r="N10" s="180" t="s">
        <v>529</v>
      </c>
      <c r="O10" s="24">
        <v>55000000</v>
      </c>
      <c r="P10" s="24"/>
    </row>
    <row r="11" spans="2:17" s="25" customFormat="1" x14ac:dyDescent="0.2">
      <c r="B11" s="16">
        <v>9</v>
      </c>
      <c r="C11" s="17" t="s">
        <v>531</v>
      </c>
      <c r="D11" s="17" t="s">
        <v>365</v>
      </c>
      <c r="E11" s="17" t="s">
        <v>366</v>
      </c>
      <c r="F11" s="18" t="s">
        <v>367</v>
      </c>
      <c r="G11" s="19" t="s">
        <v>368</v>
      </c>
      <c r="H11" s="125" t="s">
        <v>325</v>
      </c>
      <c r="I11" s="121">
        <v>44182</v>
      </c>
      <c r="J11" s="219"/>
      <c r="K11" s="21" t="s">
        <v>760</v>
      </c>
      <c r="L11" s="22" t="s">
        <v>370</v>
      </c>
      <c r="M11" s="29" t="s">
        <v>1400</v>
      </c>
      <c r="N11" s="180" t="s">
        <v>532</v>
      </c>
      <c r="O11" s="24">
        <v>520000000</v>
      </c>
      <c r="P11" s="24"/>
    </row>
    <row r="12" spans="2:17" s="25" customFormat="1" ht="42.75" x14ac:dyDescent="0.2">
      <c r="B12" s="16">
        <v>10</v>
      </c>
      <c r="C12" s="17" t="s">
        <v>534</v>
      </c>
      <c r="D12" s="17" t="s">
        <v>371</v>
      </c>
      <c r="E12" s="17" t="s">
        <v>372</v>
      </c>
      <c r="F12" s="18" t="s">
        <v>2717</v>
      </c>
      <c r="G12" s="19" t="s">
        <v>374</v>
      </c>
      <c r="H12" s="125" t="s">
        <v>375</v>
      </c>
      <c r="I12" s="121">
        <v>44112</v>
      </c>
      <c r="J12" s="221"/>
      <c r="K12" s="182" t="s">
        <v>760</v>
      </c>
      <c r="L12" s="22" t="s">
        <v>377</v>
      </c>
      <c r="M12" s="29" t="s">
        <v>945</v>
      </c>
      <c r="N12" s="180" t="s">
        <v>1006</v>
      </c>
      <c r="O12" s="24">
        <v>600000000</v>
      </c>
      <c r="P12" s="24"/>
    </row>
    <row r="13" spans="2:17" s="25" customFormat="1" ht="28.5" x14ac:dyDescent="0.2">
      <c r="B13" s="16">
        <v>11</v>
      </c>
      <c r="C13" s="17" t="s">
        <v>535</v>
      </c>
      <c r="D13" s="17" t="s">
        <v>378</v>
      </c>
      <c r="E13" s="17" t="s">
        <v>379</v>
      </c>
      <c r="F13" s="18" t="s">
        <v>380</v>
      </c>
      <c r="G13" s="19" t="s">
        <v>381</v>
      </c>
      <c r="H13" s="125" t="s">
        <v>342</v>
      </c>
      <c r="I13" s="121">
        <v>44187</v>
      </c>
      <c r="J13" s="219"/>
      <c r="K13" s="21" t="s">
        <v>946</v>
      </c>
      <c r="L13" s="22" t="s">
        <v>382</v>
      </c>
      <c r="M13" s="29" t="s">
        <v>1401</v>
      </c>
      <c r="N13" s="180" t="s">
        <v>536</v>
      </c>
      <c r="O13" s="24">
        <v>200000000</v>
      </c>
      <c r="P13" s="24"/>
    </row>
    <row r="14" spans="2:17" s="25" customFormat="1" ht="28.5" x14ac:dyDescent="0.2">
      <c r="B14" s="16">
        <v>12</v>
      </c>
      <c r="C14" s="17" t="s">
        <v>1416</v>
      </c>
      <c r="D14" s="17" t="s">
        <v>383</v>
      </c>
      <c r="E14" s="17" t="s">
        <v>384</v>
      </c>
      <c r="F14" s="18" t="s">
        <v>385</v>
      </c>
      <c r="G14" s="19" t="s">
        <v>386</v>
      </c>
      <c r="H14" s="125" t="s">
        <v>342</v>
      </c>
      <c r="I14" s="121">
        <v>44216</v>
      </c>
      <c r="J14" s="219"/>
      <c r="K14" s="21" t="s">
        <v>760</v>
      </c>
      <c r="L14" s="22" t="s">
        <v>387</v>
      </c>
      <c r="M14" s="29" t="s">
        <v>1402</v>
      </c>
      <c r="N14" s="180" t="s">
        <v>539</v>
      </c>
      <c r="O14" s="24">
        <v>50000000</v>
      </c>
      <c r="P14" s="24"/>
    </row>
    <row r="15" spans="2:17" s="25" customFormat="1" x14ac:dyDescent="0.2">
      <c r="B15" s="16">
        <v>13</v>
      </c>
      <c r="C15" s="17" t="s">
        <v>541</v>
      </c>
      <c r="D15" s="17" t="s">
        <v>388</v>
      </c>
      <c r="E15" s="17" t="s">
        <v>384</v>
      </c>
      <c r="F15" s="18" t="s">
        <v>389</v>
      </c>
      <c r="G15" s="19" t="s">
        <v>390</v>
      </c>
      <c r="H15" s="125" t="s">
        <v>325</v>
      </c>
      <c r="I15" s="121">
        <v>44244</v>
      </c>
      <c r="J15" s="219"/>
      <c r="K15" s="27" t="s">
        <v>760</v>
      </c>
      <c r="L15" s="22" t="s">
        <v>392</v>
      </c>
      <c r="M15" s="29" t="s">
        <v>1403</v>
      </c>
      <c r="N15" s="180" t="s">
        <v>542</v>
      </c>
      <c r="O15" s="24">
        <v>600000000</v>
      </c>
      <c r="P15" s="24"/>
    </row>
    <row r="16" spans="2:17" s="25" customFormat="1" x14ac:dyDescent="0.2">
      <c r="B16" s="16">
        <v>14</v>
      </c>
      <c r="C16" s="17" t="s">
        <v>1417</v>
      </c>
      <c r="D16" s="17" t="s">
        <v>393</v>
      </c>
      <c r="E16" s="17" t="s">
        <v>394</v>
      </c>
      <c r="F16" s="18" t="s">
        <v>395</v>
      </c>
      <c r="G16" s="19" t="s">
        <v>396</v>
      </c>
      <c r="H16" s="125" t="s">
        <v>292</v>
      </c>
      <c r="I16" s="121">
        <v>44218</v>
      </c>
      <c r="J16" s="221"/>
      <c r="K16" s="21" t="s">
        <v>760</v>
      </c>
      <c r="L16" s="22" t="s">
        <v>397</v>
      </c>
      <c r="M16" s="22"/>
      <c r="N16" s="180" t="s">
        <v>1404</v>
      </c>
      <c r="O16" s="24">
        <v>1000000000</v>
      </c>
      <c r="P16" s="24"/>
    </row>
    <row r="17" spans="2:16" s="25" customFormat="1" ht="42.75" x14ac:dyDescent="0.2">
      <c r="B17" s="16">
        <v>15</v>
      </c>
      <c r="C17" s="17" t="s">
        <v>544</v>
      </c>
      <c r="D17" s="17" t="s">
        <v>398</v>
      </c>
      <c r="E17" s="17" t="s">
        <v>399</v>
      </c>
      <c r="F17" s="18" t="s">
        <v>400</v>
      </c>
      <c r="G17" s="19" t="s">
        <v>401</v>
      </c>
      <c r="H17" s="125" t="s">
        <v>325</v>
      </c>
      <c r="I17" s="121">
        <v>44218</v>
      </c>
      <c r="J17" s="221"/>
      <c r="K17" s="21" t="s">
        <v>760</v>
      </c>
      <c r="L17" s="22" t="s">
        <v>403</v>
      </c>
      <c r="M17" s="29" t="s">
        <v>1405</v>
      </c>
      <c r="N17" s="180" t="s">
        <v>545</v>
      </c>
      <c r="O17" s="24">
        <v>900000000</v>
      </c>
      <c r="P17" s="24"/>
    </row>
    <row r="18" spans="2:16" s="25" customFormat="1" ht="28.5" x14ac:dyDescent="0.2">
      <c r="B18" s="16">
        <v>16</v>
      </c>
      <c r="C18" s="17" t="s">
        <v>404</v>
      </c>
      <c r="D18" s="17" t="s">
        <v>405</v>
      </c>
      <c r="E18" s="17" t="s">
        <v>406</v>
      </c>
      <c r="F18" s="18" t="s">
        <v>407</v>
      </c>
      <c r="G18" s="19" t="s">
        <v>408</v>
      </c>
      <c r="H18" s="125" t="s">
        <v>342</v>
      </c>
      <c r="I18" s="121">
        <v>44221</v>
      </c>
      <c r="J18" s="221"/>
      <c r="K18" s="21" t="s">
        <v>760</v>
      </c>
      <c r="L18" s="22" t="s">
        <v>409</v>
      </c>
      <c r="M18" s="29" t="s">
        <v>1406</v>
      </c>
      <c r="N18" s="180" t="s">
        <v>548</v>
      </c>
      <c r="O18" s="24">
        <v>200000000</v>
      </c>
      <c r="P18" s="24"/>
    </row>
    <row r="19" spans="2:16" s="25" customFormat="1" x14ac:dyDescent="0.2">
      <c r="B19" s="16">
        <v>17</v>
      </c>
      <c r="C19" s="17" t="s">
        <v>549</v>
      </c>
      <c r="D19" s="17" t="s">
        <v>410</v>
      </c>
      <c r="E19" s="17" t="s">
        <v>411</v>
      </c>
      <c r="F19" s="18" t="s">
        <v>412</v>
      </c>
      <c r="G19" s="19" t="s">
        <v>413</v>
      </c>
      <c r="H19" s="125" t="s">
        <v>342</v>
      </c>
      <c r="I19" s="121">
        <v>44221</v>
      </c>
      <c r="J19" s="221"/>
      <c r="K19" s="21" t="s">
        <v>760</v>
      </c>
      <c r="L19" s="22" t="s">
        <v>414</v>
      </c>
      <c r="M19" s="29" t="s">
        <v>1407</v>
      </c>
      <c r="N19" s="180" t="s">
        <v>551</v>
      </c>
      <c r="O19" s="24">
        <v>200000000</v>
      </c>
      <c r="P19" s="24"/>
    </row>
    <row r="20" spans="2:16" s="25" customFormat="1" x14ac:dyDescent="0.2">
      <c r="B20" s="16">
        <v>18</v>
      </c>
      <c r="C20" s="17" t="s">
        <v>552</v>
      </c>
      <c r="D20" s="17" t="s">
        <v>415</v>
      </c>
      <c r="E20" s="17" t="s">
        <v>416</v>
      </c>
      <c r="F20" s="18" t="s">
        <v>417</v>
      </c>
      <c r="G20" s="19" t="s">
        <v>947</v>
      </c>
      <c r="H20" s="125" t="s">
        <v>342</v>
      </c>
      <c r="I20" s="121">
        <v>44221</v>
      </c>
      <c r="J20" s="221"/>
      <c r="K20" s="21" t="s">
        <v>760</v>
      </c>
      <c r="L20" s="22" t="s">
        <v>948</v>
      </c>
      <c r="M20" s="29" t="s">
        <v>1409</v>
      </c>
      <c r="N20" s="180" t="s">
        <v>1408</v>
      </c>
      <c r="O20" s="24">
        <v>200000000</v>
      </c>
      <c r="P20" s="24"/>
    </row>
    <row r="21" spans="2:16" s="25" customFormat="1" ht="28.5" x14ac:dyDescent="0.2">
      <c r="B21" s="16">
        <v>19</v>
      </c>
      <c r="C21" s="17" t="s">
        <v>1418</v>
      </c>
      <c r="D21" s="17" t="s">
        <v>418</v>
      </c>
      <c r="E21" s="17" t="s">
        <v>419</v>
      </c>
      <c r="F21" s="18" t="s">
        <v>420</v>
      </c>
      <c r="G21" s="19" t="s">
        <v>421</v>
      </c>
      <c r="H21" s="125" t="s">
        <v>342</v>
      </c>
      <c r="I21" s="121">
        <v>44221</v>
      </c>
      <c r="J21" s="221"/>
      <c r="K21" s="21" t="s">
        <v>760</v>
      </c>
      <c r="L21" s="22" t="s">
        <v>422</v>
      </c>
      <c r="M21" s="29" t="s">
        <v>1410</v>
      </c>
      <c r="N21" s="180" t="s">
        <v>553</v>
      </c>
      <c r="O21" s="24">
        <v>200000000</v>
      </c>
      <c r="P21" s="24"/>
    </row>
    <row r="22" spans="2:16" s="25" customFormat="1" ht="28.5" x14ac:dyDescent="0.2">
      <c r="B22" s="16">
        <v>20</v>
      </c>
      <c r="C22" s="17" t="s">
        <v>557</v>
      </c>
      <c r="D22" s="17" t="s">
        <v>423</v>
      </c>
      <c r="E22" s="17" t="s">
        <v>424</v>
      </c>
      <c r="F22" s="18" t="s">
        <v>425</v>
      </c>
      <c r="G22" s="19" t="s">
        <v>1352</v>
      </c>
      <c r="H22" s="125" t="s">
        <v>1741</v>
      </c>
      <c r="I22" s="121">
        <v>44223</v>
      </c>
      <c r="J22" s="221"/>
      <c r="K22" s="20" t="s">
        <v>760</v>
      </c>
      <c r="L22" s="22" t="s">
        <v>426</v>
      </c>
      <c r="M22" s="29" t="s">
        <v>1411</v>
      </c>
      <c r="N22" s="180" t="s">
        <v>558</v>
      </c>
      <c r="O22" s="24">
        <v>25000000</v>
      </c>
      <c r="P22" s="24"/>
    </row>
    <row r="23" spans="2:16" s="25" customFormat="1" ht="28.5" x14ac:dyDescent="0.2">
      <c r="B23" s="16">
        <v>21</v>
      </c>
      <c r="C23" s="17" t="s">
        <v>404</v>
      </c>
      <c r="D23" s="17" t="s">
        <v>427</v>
      </c>
      <c r="E23" s="17" t="s">
        <v>428</v>
      </c>
      <c r="F23" s="18" t="s">
        <v>429</v>
      </c>
      <c r="G23" s="28" t="s">
        <v>430</v>
      </c>
      <c r="H23" s="125" t="s">
        <v>342</v>
      </c>
      <c r="I23" s="121">
        <v>44224</v>
      </c>
      <c r="J23" s="219"/>
      <c r="K23" s="21" t="s">
        <v>760</v>
      </c>
      <c r="L23" s="22" t="s">
        <v>431</v>
      </c>
      <c r="M23" s="29" t="s">
        <v>1406</v>
      </c>
      <c r="N23" s="180" t="s">
        <v>560</v>
      </c>
      <c r="O23" s="24">
        <v>200000000</v>
      </c>
      <c r="P23" s="24"/>
    </row>
    <row r="24" spans="2:16" s="25" customFormat="1" x14ac:dyDescent="0.2">
      <c r="B24" s="16">
        <v>22</v>
      </c>
      <c r="C24" s="17" t="s">
        <v>562</v>
      </c>
      <c r="D24" s="17" t="s">
        <v>432</v>
      </c>
      <c r="E24" s="17" t="s">
        <v>433</v>
      </c>
      <c r="F24" s="18" t="s">
        <v>434</v>
      </c>
      <c r="G24" s="19" t="s">
        <v>435</v>
      </c>
      <c r="H24" s="125" t="s">
        <v>342</v>
      </c>
      <c r="I24" s="121">
        <v>44224</v>
      </c>
      <c r="J24" s="219"/>
      <c r="K24" s="21" t="s">
        <v>760</v>
      </c>
      <c r="L24" s="22" t="s">
        <v>436</v>
      </c>
      <c r="M24" s="29" t="s">
        <v>1412</v>
      </c>
      <c r="N24" s="180" t="s">
        <v>563</v>
      </c>
      <c r="O24" s="24">
        <v>250000000</v>
      </c>
      <c r="P24" s="24"/>
    </row>
    <row r="25" spans="2:16" s="25" customFormat="1" ht="28.5" x14ac:dyDescent="0.2">
      <c r="B25" s="16">
        <v>23</v>
      </c>
      <c r="C25" s="17" t="s">
        <v>565</v>
      </c>
      <c r="D25" s="17" t="s">
        <v>437</v>
      </c>
      <c r="E25" s="17" t="s">
        <v>438</v>
      </c>
      <c r="F25" s="18" t="s">
        <v>439</v>
      </c>
      <c r="G25" s="19" t="s">
        <v>440</v>
      </c>
      <c r="H25" s="125" t="s">
        <v>325</v>
      </c>
      <c r="I25" s="121">
        <v>44186</v>
      </c>
      <c r="J25" s="219"/>
      <c r="K25" s="21" t="s">
        <v>760</v>
      </c>
      <c r="L25" s="22" t="s">
        <v>442</v>
      </c>
      <c r="M25" s="29" t="s">
        <v>1413</v>
      </c>
      <c r="N25" s="180" t="s">
        <v>566</v>
      </c>
      <c r="O25" s="24">
        <v>520000000</v>
      </c>
      <c r="P25" s="24"/>
    </row>
    <row r="26" spans="2:16" s="25" customFormat="1" x14ac:dyDescent="0.2">
      <c r="B26" s="16">
        <v>24</v>
      </c>
      <c r="C26" s="17" t="s">
        <v>568</v>
      </c>
      <c r="D26" s="17" t="s">
        <v>443</v>
      </c>
      <c r="E26" s="17" t="s">
        <v>444</v>
      </c>
      <c r="F26" s="18" t="s">
        <v>445</v>
      </c>
      <c r="G26" s="19" t="s">
        <v>949</v>
      </c>
      <c r="H26" s="125" t="s">
        <v>325</v>
      </c>
      <c r="I26" s="121">
        <v>44166</v>
      </c>
      <c r="J26" s="219"/>
      <c r="K26" s="21" t="s">
        <v>760</v>
      </c>
      <c r="L26" s="22" t="s">
        <v>950</v>
      </c>
      <c r="M26" s="29" t="s">
        <v>1415</v>
      </c>
      <c r="N26" s="180" t="s">
        <v>1414</v>
      </c>
      <c r="O26" s="24">
        <v>600000000</v>
      </c>
      <c r="P26" s="24"/>
    </row>
    <row r="27" spans="2:16" s="25" customFormat="1" ht="28.5" x14ac:dyDescent="0.2">
      <c r="B27" s="16">
        <v>25</v>
      </c>
      <c r="C27" s="17" t="s">
        <v>570</v>
      </c>
      <c r="D27" s="17" t="s">
        <v>446</v>
      </c>
      <c r="E27" s="17" t="s">
        <v>447</v>
      </c>
      <c r="F27" s="18" t="s">
        <v>448</v>
      </c>
      <c r="G27" s="19">
        <v>1293000111533</v>
      </c>
      <c r="H27" s="125" t="s">
        <v>325</v>
      </c>
      <c r="I27" s="121">
        <v>44209</v>
      </c>
      <c r="J27" s="219"/>
      <c r="K27" s="21" t="s">
        <v>760</v>
      </c>
      <c r="L27" s="22" t="s">
        <v>449</v>
      </c>
      <c r="M27" s="29" t="s">
        <v>951</v>
      </c>
      <c r="N27" s="180"/>
      <c r="O27" s="24">
        <v>510000000</v>
      </c>
      <c r="P27" s="24"/>
    </row>
    <row r="28" spans="2:16" s="25" customFormat="1" ht="42.75" x14ac:dyDescent="0.2">
      <c r="B28" s="16">
        <v>26</v>
      </c>
      <c r="C28" s="17" t="s">
        <v>571</v>
      </c>
      <c r="D28" s="17" t="s">
        <v>443</v>
      </c>
      <c r="E28" s="17" t="s">
        <v>444</v>
      </c>
      <c r="F28" s="18" t="s">
        <v>450</v>
      </c>
      <c r="G28" s="19" t="s">
        <v>451</v>
      </c>
      <c r="H28" s="125" t="s">
        <v>325</v>
      </c>
      <c r="I28" s="121">
        <v>44181</v>
      </c>
      <c r="J28" s="219"/>
      <c r="K28" s="21" t="s">
        <v>760</v>
      </c>
      <c r="L28" s="22" t="s">
        <v>452</v>
      </c>
      <c r="M28" s="29" t="s">
        <v>1415</v>
      </c>
      <c r="N28" s="180" t="s">
        <v>572</v>
      </c>
      <c r="O28" s="24">
        <v>700000000</v>
      </c>
      <c r="P28" s="24"/>
    </row>
    <row r="29" spans="2:16" s="25" customFormat="1" x14ac:dyDescent="0.2">
      <c r="B29" s="16">
        <v>27</v>
      </c>
      <c r="C29" s="17" t="s">
        <v>574</v>
      </c>
      <c r="D29" s="17" t="s">
        <v>453</v>
      </c>
      <c r="E29" s="17" t="s">
        <v>454</v>
      </c>
      <c r="F29" s="18" t="s">
        <v>455</v>
      </c>
      <c r="G29" s="19" t="s">
        <v>456</v>
      </c>
      <c r="H29" s="125" t="s">
        <v>325</v>
      </c>
      <c r="I29" s="121">
        <v>44186</v>
      </c>
      <c r="J29" s="219"/>
      <c r="K29" s="21" t="s">
        <v>760</v>
      </c>
      <c r="L29" s="22" t="s">
        <v>458</v>
      </c>
      <c r="M29" s="29" t="s">
        <v>1436</v>
      </c>
      <c r="N29" s="180" t="s">
        <v>575</v>
      </c>
      <c r="O29" s="24">
        <v>520000000</v>
      </c>
      <c r="P29" s="24"/>
    </row>
    <row r="30" spans="2:16" s="25" customFormat="1" x14ac:dyDescent="0.2">
      <c r="B30" s="16">
        <v>28</v>
      </c>
      <c r="C30" s="17" t="s">
        <v>577</v>
      </c>
      <c r="D30" s="17" t="s">
        <v>459</v>
      </c>
      <c r="E30" s="17" t="s">
        <v>460</v>
      </c>
      <c r="F30" s="18" t="s">
        <v>461</v>
      </c>
      <c r="G30" s="19">
        <v>1263000112799</v>
      </c>
      <c r="H30" s="125" t="s">
        <v>342</v>
      </c>
      <c r="I30" s="121">
        <v>44225</v>
      </c>
      <c r="J30" s="219"/>
      <c r="K30" s="21" t="s">
        <v>760</v>
      </c>
      <c r="L30" s="22" t="s">
        <v>462</v>
      </c>
      <c r="M30" s="29" t="s">
        <v>1437</v>
      </c>
      <c r="N30" s="180" t="s">
        <v>578</v>
      </c>
      <c r="O30" s="24">
        <v>500000000</v>
      </c>
      <c r="P30" s="24"/>
    </row>
    <row r="31" spans="2:16" s="25" customFormat="1" x14ac:dyDescent="0.2">
      <c r="B31" s="16">
        <v>29</v>
      </c>
      <c r="C31" s="17" t="s">
        <v>580</v>
      </c>
      <c r="D31" s="17" t="s">
        <v>463</v>
      </c>
      <c r="E31" s="17" t="s">
        <v>464</v>
      </c>
      <c r="F31" s="18" t="s">
        <v>465</v>
      </c>
      <c r="G31" s="19" t="s">
        <v>466</v>
      </c>
      <c r="H31" s="125" t="s">
        <v>375</v>
      </c>
      <c r="I31" s="121">
        <v>44118</v>
      </c>
      <c r="J31" s="219"/>
      <c r="K31" s="16" t="s">
        <v>760</v>
      </c>
      <c r="L31" s="22" t="s">
        <v>467</v>
      </c>
      <c r="M31" s="29" t="s">
        <v>1438</v>
      </c>
      <c r="N31" s="180" t="s">
        <v>581</v>
      </c>
      <c r="O31" s="24">
        <v>600000000</v>
      </c>
      <c r="P31" s="24"/>
    </row>
    <row r="32" spans="2:16" s="25" customFormat="1" ht="28.5" x14ac:dyDescent="0.2">
      <c r="B32" s="16">
        <v>30</v>
      </c>
      <c r="C32" s="17" t="s">
        <v>468</v>
      </c>
      <c r="D32" s="17" t="s">
        <v>469</v>
      </c>
      <c r="E32" s="17" t="s">
        <v>470</v>
      </c>
      <c r="F32" s="18" t="s">
        <v>471</v>
      </c>
      <c r="G32" s="19">
        <v>1296000230718</v>
      </c>
      <c r="H32" s="125" t="s">
        <v>342</v>
      </c>
      <c r="I32" s="121">
        <v>44228</v>
      </c>
      <c r="J32" s="219"/>
      <c r="K32" s="16" t="s">
        <v>760</v>
      </c>
      <c r="L32" s="22" t="s">
        <v>472</v>
      </c>
      <c r="M32" s="29" t="s">
        <v>952</v>
      </c>
      <c r="N32" s="180"/>
      <c r="O32" s="24">
        <v>300000000</v>
      </c>
      <c r="P32" s="24"/>
    </row>
    <row r="33" spans="2:16" s="25" customFormat="1" ht="28.5" x14ac:dyDescent="0.2">
      <c r="B33" s="16">
        <v>31</v>
      </c>
      <c r="C33" s="17" t="s">
        <v>583</v>
      </c>
      <c r="D33" s="17" t="s">
        <v>473</v>
      </c>
      <c r="E33" s="17" t="s">
        <v>474</v>
      </c>
      <c r="F33" s="18" t="s">
        <v>475</v>
      </c>
      <c r="G33" s="19">
        <v>1212000220429</v>
      </c>
      <c r="H33" s="125" t="s">
        <v>342</v>
      </c>
      <c r="I33" s="121">
        <v>44229</v>
      </c>
      <c r="J33" s="219"/>
      <c r="K33" s="16" t="s">
        <v>760</v>
      </c>
      <c r="L33" s="29" t="s">
        <v>476</v>
      </c>
      <c r="M33" s="29" t="s">
        <v>1439</v>
      </c>
      <c r="N33" s="180" t="s">
        <v>584</v>
      </c>
      <c r="O33" s="24">
        <v>250000000</v>
      </c>
      <c r="P33" s="24"/>
    </row>
    <row r="34" spans="2:16" s="25" customFormat="1" ht="28.5" x14ac:dyDescent="0.2">
      <c r="B34" s="16">
        <v>32</v>
      </c>
      <c r="C34" s="17" t="s">
        <v>212</v>
      </c>
      <c r="D34" s="17" t="s">
        <v>953</v>
      </c>
      <c r="E34" s="17" t="s">
        <v>785</v>
      </c>
      <c r="F34" s="18" t="s">
        <v>477</v>
      </c>
      <c r="G34" s="19" t="s">
        <v>210</v>
      </c>
      <c r="H34" s="125" t="s">
        <v>1435</v>
      </c>
      <c r="I34" s="121">
        <v>44190</v>
      </c>
      <c r="J34" s="221"/>
      <c r="K34" s="21" t="s">
        <v>760</v>
      </c>
      <c r="L34" s="22" t="s">
        <v>478</v>
      </c>
      <c r="M34" s="22"/>
      <c r="N34" s="180" t="s">
        <v>586</v>
      </c>
      <c r="O34" s="24">
        <v>7000000</v>
      </c>
      <c r="P34" s="24"/>
    </row>
    <row r="35" spans="2:16" s="25" customFormat="1" ht="28.5" x14ac:dyDescent="0.2">
      <c r="B35" s="16">
        <v>33</v>
      </c>
      <c r="C35" s="17" t="s">
        <v>215</v>
      </c>
      <c r="D35" s="17" t="s">
        <v>954</v>
      </c>
      <c r="E35" s="17" t="s">
        <v>786</v>
      </c>
      <c r="F35" s="18" t="s">
        <v>477</v>
      </c>
      <c r="G35" s="19">
        <v>1291000120549</v>
      </c>
      <c r="H35" s="125" t="s">
        <v>1435</v>
      </c>
      <c r="I35" s="121">
        <v>44200</v>
      </c>
      <c r="J35" s="221"/>
      <c r="K35" s="21" t="s">
        <v>760</v>
      </c>
      <c r="L35" s="22" t="s">
        <v>479</v>
      </c>
      <c r="M35" s="22" t="s">
        <v>1440</v>
      </c>
      <c r="N35" s="180" t="s">
        <v>587</v>
      </c>
      <c r="O35" s="24">
        <v>7000000</v>
      </c>
      <c r="P35" s="24"/>
    </row>
    <row r="36" spans="2:16" s="25" customFormat="1" ht="28.5" x14ac:dyDescent="0.2">
      <c r="B36" s="16">
        <v>34</v>
      </c>
      <c r="C36" s="17" t="s">
        <v>221</v>
      </c>
      <c r="D36" s="17" t="s">
        <v>955</v>
      </c>
      <c r="E36" s="17" t="s">
        <v>787</v>
      </c>
      <c r="F36" s="18" t="s">
        <v>477</v>
      </c>
      <c r="G36" s="19">
        <v>1232000110363</v>
      </c>
      <c r="H36" s="125" t="s">
        <v>1435</v>
      </c>
      <c r="I36" s="121">
        <v>44202</v>
      </c>
      <c r="J36" s="221"/>
      <c r="K36" s="16" t="s">
        <v>760</v>
      </c>
      <c r="L36" s="22" t="s">
        <v>480</v>
      </c>
      <c r="M36" s="29" t="s">
        <v>1441</v>
      </c>
      <c r="N36" s="180" t="s">
        <v>588</v>
      </c>
      <c r="O36" s="24">
        <v>7000000</v>
      </c>
      <c r="P36" s="24"/>
    </row>
    <row r="37" spans="2:16" s="25" customFormat="1" ht="28.5" x14ac:dyDescent="0.2">
      <c r="B37" s="16">
        <v>35</v>
      </c>
      <c r="C37" s="17" t="s">
        <v>897</v>
      </c>
      <c r="D37" s="17" t="s">
        <v>956</v>
      </c>
      <c r="E37" s="17" t="s">
        <v>788</v>
      </c>
      <c r="F37" s="18" t="s">
        <v>789</v>
      </c>
      <c r="G37" s="19">
        <v>1242000112763</v>
      </c>
      <c r="H37" s="125" t="s">
        <v>1435</v>
      </c>
      <c r="I37" s="121">
        <v>44222</v>
      </c>
      <c r="J37" s="221"/>
      <c r="K37" s="21" t="s">
        <v>760</v>
      </c>
      <c r="L37" s="22" t="s">
        <v>481</v>
      </c>
      <c r="M37" s="29" t="s">
        <v>1442</v>
      </c>
      <c r="N37" s="180" t="s">
        <v>590</v>
      </c>
      <c r="O37" s="24">
        <v>1500000000</v>
      </c>
      <c r="P37" s="24"/>
    </row>
    <row r="38" spans="2:16" s="25" customFormat="1" ht="28.5" x14ac:dyDescent="0.2">
      <c r="B38" s="16">
        <v>36</v>
      </c>
      <c r="C38" s="17" t="s">
        <v>896</v>
      </c>
      <c r="D38" s="17" t="s">
        <v>957</v>
      </c>
      <c r="E38" s="17" t="s">
        <v>788</v>
      </c>
      <c r="F38" s="18" t="s">
        <v>789</v>
      </c>
      <c r="G38" s="19">
        <v>1242000112763</v>
      </c>
      <c r="H38" s="125" t="s">
        <v>1435</v>
      </c>
      <c r="I38" s="121">
        <v>44222</v>
      </c>
      <c r="J38" s="221"/>
      <c r="K38" s="21" t="s">
        <v>760</v>
      </c>
      <c r="L38" s="22" t="s">
        <v>481</v>
      </c>
      <c r="M38" s="29" t="s">
        <v>1443</v>
      </c>
      <c r="N38" s="180" t="s">
        <v>590</v>
      </c>
      <c r="O38" s="24">
        <v>1000000000</v>
      </c>
      <c r="P38" s="24"/>
    </row>
    <row r="39" spans="2:16" s="25" customFormat="1" ht="28.5" x14ac:dyDescent="0.2">
      <c r="B39" s="16">
        <v>37</v>
      </c>
      <c r="C39" s="17" t="s">
        <v>898</v>
      </c>
      <c r="D39" s="17" t="s">
        <v>958</v>
      </c>
      <c r="E39" s="17" t="s">
        <v>788</v>
      </c>
      <c r="F39" s="18" t="s">
        <v>789</v>
      </c>
      <c r="G39" s="19">
        <v>1242000112763</v>
      </c>
      <c r="H39" s="125" t="s">
        <v>1435</v>
      </c>
      <c r="I39" s="121">
        <v>44222</v>
      </c>
      <c r="J39" s="221"/>
      <c r="K39" s="21" t="s">
        <v>760</v>
      </c>
      <c r="L39" s="22" t="s">
        <v>481</v>
      </c>
      <c r="M39" s="29" t="s">
        <v>1443</v>
      </c>
      <c r="N39" s="180" t="s">
        <v>590</v>
      </c>
      <c r="O39" s="24">
        <v>1000000000</v>
      </c>
      <c r="P39" s="24"/>
    </row>
    <row r="40" spans="2:16" s="25" customFormat="1" ht="42.75" x14ac:dyDescent="0.2">
      <c r="B40" s="16">
        <v>38</v>
      </c>
      <c r="C40" s="17" t="s">
        <v>1419</v>
      </c>
      <c r="D40" s="17" t="s">
        <v>482</v>
      </c>
      <c r="E40" s="17" t="s">
        <v>959</v>
      </c>
      <c r="F40" s="18" t="s">
        <v>483</v>
      </c>
      <c r="G40" s="19">
        <v>1248000230884</v>
      </c>
      <c r="H40" s="125" t="s">
        <v>342</v>
      </c>
      <c r="I40" s="121">
        <v>44235</v>
      </c>
      <c r="J40" s="219"/>
      <c r="K40" s="21" t="s">
        <v>760</v>
      </c>
      <c r="L40" s="22" t="s">
        <v>484</v>
      </c>
      <c r="M40" s="29" t="s">
        <v>1444</v>
      </c>
      <c r="N40" s="180" t="s">
        <v>593</v>
      </c>
      <c r="O40" s="24">
        <v>17000000</v>
      </c>
      <c r="P40" s="24"/>
    </row>
    <row r="41" spans="2:16" s="25" customFormat="1" ht="28.5" x14ac:dyDescent="0.2">
      <c r="B41" s="16">
        <v>39</v>
      </c>
      <c r="C41" s="17" t="s">
        <v>595</v>
      </c>
      <c r="D41" s="17" t="s">
        <v>485</v>
      </c>
      <c r="E41" s="17" t="s">
        <v>784</v>
      </c>
      <c r="F41" s="18" t="s">
        <v>486</v>
      </c>
      <c r="G41" s="19">
        <v>1215000230393</v>
      </c>
      <c r="H41" s="125" t="s">
        <v>342</v>
      </c>
      <c r="I41" s="121">
        <v>44236</v>
      </c>
      <c r="J41" s="219"/>
      <c r="K41" s="21" t="s">
        <v>760</v>
      </c>
      <c r="L41" s="22" t="s">
        <v>487</v>
      </c>
      <c r="M41" s="29" t="s">
        <v>1445</v>
      </c>
      <c r="N41" s="180" t="s">
        <v>596</v>
      </c>
      <c r="O41" s="24">
        <v>400000000</v>
      </c>
      <c r="P41" s="24"/>
    </row>
    <row r="42" spans="2:16" s="25" customFormat="1" x14ac:dyDescent="0.2">
      <c r="B42" s="16">
        <v>40</v>
      </c>
      <c r="C42" s="17" t="s">
        <v>1032</v>
      </c>
      <c r="D42" s="17" t="s">
        <v>600</v>
      </c>
      <c r="E42" s="17" t="s">
        <v>601</v>
      </c>
      <c r="F42" s="18" t="s">
        <v>488</v>
      </c>
      <c r="G42" s="19">
        <v>1239000220286</v>
      </c>
      <c r="H42" s="125" t="s">
        <v>342</v>
      </c>
      <c r="I42" s="121">
        <v>44235</v>
      </c>
      <c r="J42" s="219"/>
      <c r="K42" s="21" t="s">
        <v>760</v>
      </c>
      <c r="L42" s="22" t="s">
        <v>603</v>
      </c>
      <c r="M42" s="29" t="s">
        <v>1446</v>
      </c>
      <c r="N42" s="180" t="s">
        <v>604</v>
      </c>
      <c r="O42" s="24">
        <v>10000000</v>
      </c>
      <c r="P42" s="24"/>
    </row>
    <row r="43" spans="2:16" s="25" customFormat="1" ht="28.5" x14ac:dyDescent="0.2">
      <c r="B43" s="16">
        <v>41</v>
      </c>
      <c r="C43" s="17" t="s">
        <v>608</v>
      </c>
      <c r="D43" s="17" t="s">
        <v>606</v>
      </c>
      <c r="E43" s="17" t="s">
        <v>607</v>
      </c>
      <c r="F43" s="18" t="s">
        <v>489</v>
      </c>
      <c r="G43" s="19">
        <v>1230000201709</v>
      </c>
      <c r="H43" s="125" t="s">
        <v>342</v>
      </c>
      <c r="I43" s="121">
        <v>44242</v>
      </c>
      <c r="J43" s="221"/>
      <c r="K43" s="21" t="s">
        <v>760</v>
      </c>
      <c r="L43" s="22" t="s">
        <v>609</v>
      </c>
      <c r="M43" s="29" t="s">
        <v>1447</v>
      </c>
      <c r="N43" s="180" t="s">
        <v>610</v>
      </c>
      <c r="O43" s="24">
        <v>150000000</v>
      </c>
      <c r="P43" s="24"/>
    </row>
    <row r="44" spans="2:16" s="25" customFormat="1" ht="28.5" x14ac:dyDescent="0.2">
      <c r="B44" s="16">
        <v>42</v>
      </c>
      <c r="C44" s="17" t="s">
        <v>614</v>
      </c>
      <c r="D44" s="17" t="s">
        <v>612</v>
      </c>
      <c r="E44" s="17" t="s">
        <v>613</v>
      </c>
      <c r="F44" s="18" t="s">
        <v>490</v>
      </c>
      <c r="G44" s="19">
        <v>1257000211058</v>
      </c>
      <c r="H44" s="125" t="s">
        <v>342</v>
      </c>
      <c r="I44" s="121">
        <v>44242</v>
      </c>
      <c r="J44" s="221"/>
      <c r="K44" s="21" t="s">
        <v>760</v>
      </c>
      <c r="L44" s="22" t="s">
        <v>615</v>
      </c>
      <c r="M44" s="29" t="s">
        <v>1448</v>
      </c>
      <c r="N44" s="180" t="s">
        <v>616</v>
      </c>
      <c r="O44" s="30">
        <v>100000000</v>
      </c>
      <c r="P44" s="30"/>
    </row>
    <row r="45" spans="2:16" s="25" customFormat="1" ht="60" customHeight="1" x14ac:dyDescent="0.2">
      <c r="B45" s="16">
        <v>43</v>
      </c>
      <c r="C45" s="17" t="s">
        <v>1420</v>
      </c>
      <c r="D45" s="17" t="s">
        <v>618</v>
      </c>
      <c r="E45" s="17" t="s">
        <v>619</v>
      </c>
      <c r="F45" s="18" t="s">
        <v>491</v>
      </c>
      <c r="G45" s="19" t="s">
        <v>621</v>
      </c>
      <c r="H45" s="125" t="s">
        <v>375</v>
      </c>
      <c r="I45" s="121">
        <v>44020</v>
      </c>
      <c r="J45" s="221"/>
      <c r="K45" s="21" t="s">
        <v>760</v>
      </c>
      <c r="L45" s="22" t="s">
        <v>623</v>
      </c>
      <c r="M45" s="29" t="s">
        <v>1449</v>
      </c>
      <c r="N45" s="180" t="s">
        <v>624</v>
      </c>
      <c r="O45" s="24">
        <v>520000000</v>
      </c>
      <c r="P45" s="24"/>
    </row>
    <row r="46" spans="2:16" s="25" customFormat="1" x14ac:dyDescent="0.2">
      <c r="B46" s="16">
        <v>44</v>
      </c>
      <c r="C46" s="17" t="s">
        <v>626</v>
      </c>
      <c r="D46" s="17" t="s">
        <v>625</v>
      </c>
      <c r="E46" s="17" t="s">
        <v>627</v>
      </c>
      <c r="F46" s="18" t="s">
        <v>492</v>
      </c>
      <c r="G46" s="19">
        <v>1216000210943</v>
      </c>
      <c r="H46" s="125" t="s">
        <v>1375</v>
      </c>
      <c r="I46" s="121">
        <v>44231</v>
      </c>
      <c r="J46" s="221"/>
      <c r="K46" s="21" t="s">
        <v>760</v>
      </c>
      <c r="L46" s="22" t="s">
        <v>629</v>
      </c>
      <c r="M46" s="29" t="s">
        <v>1450</v>
      </c>
      <c r="N46" s="180" t="s">
        <v>630</v>
      </c>
      <c r="O46" s="24">
        <v>10000000</v>
      </c>
      <c r="P46" s="24"/>
    </row>
    <row r="47" spans="2:16" s="25" customFormat="1" x14ac:dyDescent="0.2">
      <c r="B47" s="16">
        <v>45</v>
      </c>
      <c r="C47" s="17" t="s">
        <v>1421</v>
      </c>
      <c r="D47" s="17" t="s">
        <v>632</v>
      </c>
      <c r="E47" s="17" t="s">
        <v>384</v>
      </c>
      <c r="F47" s="18" t="s">
        <v>493</v>
      </c>
      <c r="G47" s="19">
        <v>1201000231756</v>
      </c>
      <c r="H47" s="125" t="s">
        <v>342</v>
      </c>
      <c r="I47" s="121">
        <v>44242</v>
      </c>
      <c r="J47" s="219"/>
      <c r="K47" s="21" t="s">
        <v>760</v>
      </c>
      <c r="L47" s="22" t="s">
        <v>634</v>
      </c>
      <c r="M47" s="22"/>
      <c r="N47" s="180" t="s">
        <v>635</v>
      </c>
      <c r="O47" s="24">
        <v>100000000</v>
      </c>
      <c r="P47" s="24"/>
    </row>
    <row r="48" spans="2:16" s="25" customFormat="1" ht="28.5" x14ac:dyDescent="0.2">
      <c r="B48" s="16">
        <v>46</v>
      </c>
      <c r="C48" s="17" t="s">
        <v>638</v>
      </c>
      <c r="D48" s="17" t="s">
        <v>636</v>
      </c>
      <c r="E48" s="17" t="s">
        <v>637</v>
      </c>
      <c r="F48" s="18" t="s">
        <v>475</v>
      </c>
      <c r="G48" s="19">
        <v>1204000201554</v>
      </c>
      <c r="H48" s="125" t="s">
        <v>325</v>
      </c>
      <c r="I48" s="121">
        <v>44242</v>
      </c>
      <c r="J48" s="219"/>
      <c r="K48" s="21" t="s">
        <v>760</v>
      </c>
      <c r="L48" s="22" t="s">
        <v>640</v>
      </c>
      <c r="M48" s="29" t="s">
        <v>1451</v>
      </c>
      <c r="N48" s="180" t="s">
        <v>641</v>
      </c>
      <c r="O48" s="24">
        <v>550000000</v>
      </c>
      <c r="P48" s="24"/>
    </row>
    <row r="49" spans="2:16" s="26" customFormat="1" ht="28.5" x14ac:dyDescent="0.25">
      <c r="B49" s="16">
        <v>47</v>
      </c>
      <c r="C49" s="17" t="s">
        <v>1422</v>
      </c>
      <c r="D49" s="17" t="s">
        <v>960</v>
      </c>
      <c r="E49" s="17" t="s">
        <v>644</v>
      </c>
      <c r="F49" s="18" t="s">
        <v>494</v>
      </c>
      <c r="G49" s="19">
        <v>1220000201664</v>
      </c>
      <c r="H49" s="125" t="s">
        <v>342</v>
      </c>
      <c r="I49" s="121">
        <v>44243</v>
      </c>
      <c r="J49" s="219"/>
      <c r="K49" s="21" t="s">
        <v>760</v>
      </c>
      <c r="L49" s="22" t="s">
        <v>646</v>
      </c>
      <c r="M49" s="29" t="s">
        <v>1452</v>
      </c>
      <c r="N49" s="180" t="s">
        <v>647</v>
      </c>
      <c r="O49" s="24">
        <v>50000000</v>
      </c>
      <c r="P49" s="24"/>
    </row>
    <row r="50" spans="2:16" s="25" customFormat="1" ht="28.5" x14ac:dyDescent="0.2">
      <c r="B50" s="16">
        <v>48</v>
      </c>
      <c r="C50" s="17" t="s">
        <v>651</v>
      </c>
      <c r="D50" s="17" t="s">
        <v>649</v>
      </c>
      <c r="E50" s="17" t="s">
        <v>650</v>
      </c>
      <c r="F50" s="18" t="s">
        <v>495</v>
      </c>
      <c r="G50" s="19">
        <v>1273000221068</v>
      </c>
      <c r="H50" s="125" t="s">
        <v>342</v>
      </c>
      <c r="I50" s="121">
        <v>44243</v>
      </c>
      <c r="J50" s="219"/>
      <c r="K50" s="21" t="s">
        <v>760</v>
      </c>
      <c r="L50" s="22" t="s">
        <v>652</v>
      </c>
      <c r="M50" s="29" t="s">
        <v>1453</v>
      </c>
      <c r="N50" s="180" t="s">
        <v>653</v>
      </c>
      <c r="O50" s="24">
        <v>300000000</v>
      </c>
      <c r="P50" s="24"/>
    </row>
    <row r="51" spans="2:16" s="25" customFormat="1" x14ac:dyDescent="0.2">
      <c r="B51" s="16">
        <v>49</v>
      </c>
      <c r="C51" s="17" t="s">
        <v>657</v>
      </c>
      <c r="D51" s="17" t="s">
        <v>655</v>
      </c>
      <c r="E51" s="17" t="s">
        <v>656</v>
      </c>
      <c r="F51" s="18" t="s">
        <v>496</v>
      </c>
      <c r="G51" s="19">
        <v>1251000221876</v>
      </c>
      <c r="H51" s="125" t="s">
        <v>342</v>
      </c>
      <c r="I51" s="121">
        <v>44244</v>
      </c>
      <c r="J51" s="219"/>
      <c r="K51" s="21" t="s">
        <v>760</v>
      </c>
      <c r="L51" s="29" t="s">
        <v>658</v>
      </c>
      <c r="M51" s="29" t="s">
        <v>1454</v>
      </c>
      <c r="N51" s="180" t="s">
        <v>659</v>
      </c>
      <c r="O51" s="24">
        <v>100000000</v>
      </c>
      <c r="P51" s="24"/>
    </row>
    <row r="52" spans="2:16" s="25" customFormat="1" ht="28.5" x14ac:dyDescent="0.2">
      <c r="B52" s="16">
        <v>50</v>
      </c>
      <c r="C52" s="17" t="s">
        <v>233</v>
      </c>
      <c r="D52" s="17" t="s">
        <v>961</v>
      </c>
      <c r="E52" s="17" t="s">
        <v>962</v>
      </c>
      <c r="F52" s="18" t="s">
        <v>497</v>
      </c>
      <c r="G52" s="19">
        <v>1241000220953</v>
      </c>
      <c r="H52" s="125" t="s">
        <v>1435</v>
      </c>
      <c r="I52" s="121">
        <v>44232</v>
      </c>
      <c r="J52" s="219"/>
      <c r="K52" s="21" t="s">
        <v>760</v>
      </c>
      <c r="L52" s="29" t="s">
        <v>901</v>
      </c>
      <c r="M52" s="29" t="s">
        <v>963</v>
      </c>
      <c r="N52" s="180"/>
      <c r="O52" s="24">
        <v>10000000</v>
      </c>
      <c r="P52" s="24"/>
    </row>
    <row r="53" spans="2:16" s="25" customFormat="1" ht="28.5" x14ac:dyDescent="0.2">
      <c r="B53" s="16">
        <v>51</v>
      </c>
      <c r="C53" s="17" t="s">
        <v>1423</v>
      </c>
      <c r="D53" s="17" t="s">
        <v>661</v>
      </c>
      <c r="E53" s="17" t="s">
        <v>665</v>
      </c>
      <c r="F53" s="18" t="s">
        <v>498</v>
      </c>
      <c r="G53" s="19">
        <v>9120402731118</v>
      </c>
      <c r="H53" s="125" t="s">
        <v>667</v>
      </c>
      <c r="I53" s="121">
        <v>43657</v>
      </c>
      <c r="J53" s="219"/>
      <c r="K53" s="21" t="s">
        <v>760</v>
      </c>
      <c r="L53" s="22" t="s">
        <v>668</v>
      </c>
      <c r="M53" s="29" t="s">
        <v>964</v>
      </c>
      <c r="N53" s="180"/>
      <c r="O53" s="24">
        <v>510000000</v>
      </c>
      <c r="P53" s="24"/>
    </row>
    <row r="54" spans="2:16" s="25" customFormat="1" x14ac:dyDescent="0.2">
      <c r="B54" s="16">
        <v>52</v>
      </c>
      <c r="C54" s="17" t="s">
        <v>664</v>
      </c>
      <c r="D54" s="17" t="s">
        <v>662</v>
      </c>
      <c r="E54" s="17" t="s">
        <v>666</v>
      </c>
      <c r="F54" s="18" t="s">
        <v>499</v>
      </c>
      <c r="G54" s="19">
        <v>1202000221995</v>
      </c>
      <c r="H54" s="125" t="s">
        <v>342</v>
      </c>
      <c r="I54" s="121">
        <v>44246</v>
      </c>
      <c r="J54" s="219"/>
      <c r="K54" s="21" t="s">
        <v>760</v>
      </c>
      <c r="L54" s="22" t="s">
        <v>669</v>
      </c>
      <c r="M54" s="29" t="s">
        <v>1455</v>
      </c>
      <c r="N54" s="180" t="s">
        <v>671</v>
      </c>
      <c r="O54" s="24">
        <v>50000000</v>
      </c>
      <c r="P54" s="24"/>
    </row>
    <row r="55" spans="2:16" s="25" customFormat="1" x14ac:dyDescent="0.2">
      <c r="B55" s="16">
        <v>53</v>
      </c>
      <c r="C55" s="17" t="s">
        <v>899</v>
      </c>
      <c r="D55" s="17" t="s">
        <v>965</v>
      </c>
      <c r="E55" s="17" t="s">
        <v>780</v>
      </c>
      <c r="F55" s="18" t="s">
        <v>500</v>
      </c>
      <c r="G55" s="19">
        <v>1216000131923</v>
      </c>
      <c r="H55" s="125" t="s">
        <v>1435</v>
      </c>
      <c r="I55" s="121">
        <v>44208</v>
      </c>
      <c r="J55" s="219"/>
      <c r="K55" s="21" t="s">
        <v>760</v>
      </c>
      <c r="L55" s="22" t="s">
        <v>673</v>
      </c>
      <c r="M55" s="29" t="s">
        <v>1457</v>
      </c>
      <c r="N55" s="180" t="s">
        <v>1456</v>
      </c>
      <c r="O55" s="24">
        <v>8000000</v>
      </c>
      <c r="P55" s="24"/>
    </row>
    <row r="56" spans="2:16" s="25" customFormat="1" x14ac:dyDescent="0.2">
      <c r="B56" s="16">
        <v>54</v>
      </c>
      <c r="C56" s="17" t="s">
        <v>782</v>
      </c>
      <c r="D56" s="17" t="s">
        <v>966</v>
      </c>
      <c r="E56" s="17" t="s">
        <v>781</v>
      </c>
      <c r="F56" s="18" t="s">
        <v>501</v>
      </c>
      <c r="G56" s="19">
        <v>1215000210646</v>
      </c>
      <c r="H56" s="125" t="s">
        <v>1435</v>
      </c>
      <c r="I56" s="121">
        <v>44231</v>
      </c>
      <c r="J56" s="219"/>
      <c r="K56" s="21" t="s">
        <v>760</v>
      </c>
      <c r="L56" s="22" t="s">
        <v>675</v>
      </c>
      <c r="M56" s="29" t="s">
        <v>1458</v>
      </c>
      <c r="N56" s="180" t="s">
        <v>676</v>
      </c>
      <c r="O56" s="24">
        <v>3000000</v>
      </c>
      <c r="P56" s="24"/>
    </row>
    <row r="57" spans="2:16" s="25" customFormat="1" x14ac:dyDescent="0.2">
      <c r="B57" s="16">
        <v>55</v>
      </c>
      <c r="C57" s="17" t="s">
        <v>246</v>
      </c>
      <c r="D57" s="17" t="s">
        <v>967</v>
      </c>
      <c r="E57" s="17" t="s">
        <v>783</v>
      </c>
      <c r="F57" s="18" t="s">
        <v>502</v>
      </c>
      <c r="G57" s="19">
        <v>1237000101436</v>
      </c>
      <c r="H57" s="125" t="s">
        <v>1435</v>
      </c>
      <c r="I57" s="121">
        <v>44209</v>
      </c>
      <c r="J57" s="219"/>
      <c r="K57" s="21" t="s">
        <v>760</v>
      </c>
      <c r="L57" s="22" t="s">
        <v>678</v>
      </c>
      <c r="M57" s="29" t="s">
        <v>1459</v>
      </c>
      <c r="N57" s="180" t="s">
        <v>677</v>
      </c>
      <c r="O57" s="24">
        <v>25000000</v>
      </c>
      <c r="P57" s="24"/>
    </row>
    <row r="58" spans="2:16" s="25" customFormat="1" ht="28.5" x14ac:dyDescent="0.2">
      <c r="B58" s="16">
        <v>56</v>
      </c>
      <c r="C58" s="18" t="s">
        <v>968</v>
      </c>
      <c r="D58" s="18" t="s">
        <v>969</v>
      </c>
      <c r="E58" s="18" t="s">
        <v>784</v>
      </c>
      <c r="F58" s="18" t="s">
        <v>477</v>
      </c>
      <c r="G58" s="19">
        <v>1203000230522</v>
      </c>
      <c r="H58" s="125" t="s">
        <v>1435</v>
      </c>
      <c r="I58" s="121">
        <v>44229</v>
      </c>
      <c r="J58" s="219"/>
      <c r="K58" s="21"/>
      <c r="L58" s="22" t="s">
        <v>679</v>
      </c>
      <c r="M58" s="29" t="s">
        <v>1460</v>
      </c>
      <c r="N58" s="180" t="s">
        <v>680</v>
      </c>
      <c r="O58" s="24">
        <v>4000000</v>
      </c>
      <c r="P58" s="24"/>
    </row>
    <row r="59" spans="2:16" s="26" customFormat="1" ht="42.75" x14ac:dyDescent="0.25">
      <c r="B59" s="16">
        <v>57</v>
      </c>
      <c r="C59" s="18" t="s">
        <v>683</v>
      </c>
      <c r="D59" s="18" t="s">
        <v>681</v>
      </c>
      <c r="E59" s="18" t="s">
        <v>682</v>
      </c>
      <c r="F59" s="18" t="s">
        <v>503</v>
      </c>
      <c r="G59" s="19">
        <v>1230000211914</v>
      </c>
      <c r="H59" s="125" t="s">
        <v>325</v>
      </c>
      <c r="I59" s="121">
        <v>44238</v>
      </c>
      <c r="J59" s="219"/>
      <c r="K59" s="21"/>
      <c r="L59" s="22" t="s">
        <v>685</v>
      </c>
      <c r="M59" s="29" t="s">
        <v>1461</v>
      </c>
      <c r="N59" s="180" t="s">
        <v>686</v>
      </c>
      <c r="O59" s="24">
        <v>550000000</v>
      </c>
      <c r="P59" s="24"/>
    </row>
    <row r="60" spans="2:16" s="25" customFormat="1" ht="42.75" x14ac:dyDescent="0.2">
      <c r="B60" s="16">
        <v>58</v>
      </c>
      <c r="C60" s="18" t="s">
        <v>531</v>
      </c>
      <c r="D60" s="18" t="s">
        <v>970</v>
      </c>
      <c r="E60" s="18" t="s">
        <v>688</v>
      </c>
      <c r="F60" s="18" t="s">
        <v>504</v>
      </c>
      <c r="G60" s="19" t="s">
        <v>368</v>
      </c>
      <c r="H60" s="125" t="s">
        <v>375</v>
      </c>
      <c r="I60" s="121">
        <v>44182</v>
      </c>
      <c r="J60" s="219"/>
      <c r="K60" s="21" t="s">
        <v>760</v>
      </c>
      <c r="L60" s="22" t="s">
        <v>370</v>
      </c>
      <c r="M60" s="145" t="s">
        <v>1462</v>
      </c>
      <c r="N60" s="180" t="s">
        <v>532</v>
      </c>
      <c r="O60" s="24">
        <v>520000000</v>
      </c>
      <c r="P60" s="24"/>
    </row>
    <row r="61" spans="2:16" s="25" customFormat="1" ht="42.75" x14ac:dyDescent="0.2">
      <c r="B61" s="16">
        <v>59</v>
      </c>
      <c r="C61" s="18" t="s">
        <v>1424</v>
      </c>
      <c r="D61" s="18" t="s">
        <v>971</v>
      </c>
      <c r="E61" s="18" t="s">
        <v>691</v>
      </c>
      <c r="F61" s="18" t="s">
        <v>505</v>
      </c>
      <c r="G61" s="19">
        <v>1254000212438</v>
      </c>
      <c r="H61" s="125" t="s">
        <v>342</v>
      </c>
      <c r="I61" s="121">
        <v>44250</v>
      </c>
      <c r="J61" s="219"/>
      <c r="K61" s="21" t="s">
        <v>760</v>
      </c>
      <c r="L61" s="22" t="s">
        <v>692</v>
      </c>
      <c r="M61" s="29" t="s">
        <v>1463</v>
      </c>
      <c r="N61" s="180" t="s">
        <v>693</v>
      </c>
      <c r="O61" s="24">
        <v>10000000</v>
      </c>
      <c r="P61" s="24"/>
    </row>
    <row r="62" spans="2:16" s="25" customFormat="1" x14ac:dyDescent="0.2">
      <c r="B62" s="16">
        <v>60</v>
      </c>
      <c r="C62" s="18" t="s">
        <v>1425</v>
      </c>
      <c r="D62" s="18" t="s">
        <v>697</v>
      </c>
      <c r="E62" s="18" t="s">
        <v>698</v>
      </c>
      <c r="F62" s="18" t="s">
        <v>506</v>
      </c>
      <c r="G62" s="19">
        <v>1203000211598</v>
      </c>
      <c r="H62" s="125" t="s">
        <v>342</v>
      </c>
      <c r="I62" s="121">
        <v>44246</v>
      </c>
      <c r="J62" s="219"/>
      <c r="K62" s="21" t="s">
        <v>760</v>
      </c>
      <c r="L62" s="22" t="s">
        <v>699</v>
      </c>
      <c r="M62" s="29" t="s">
        <v>972</v>
      </c>
      <c r="N62" s="180"/>
      <c r="O62" s="24">
        <v>50000000</v>
      </c>
      <c r="P62" s="24"/>
    </row>
    <row r="63" spans="2:16" s="25" customFormat="1" x14ac:dyDescent="0.2">
      <c r="B63" s="16">
        <v>61</v>
      </c>
      <c r="C63" s="18" t="s">
        <v>1426</v>
      </c>
      <c r="D63" s="18" t="s">
        <v>702</v>
      </c>
      <c r="E63" s="18" t="s">
        <v>703</v>
      </c>
      <c r="F63" s="18" t="s">
        <v>507</v>
      </c>
      <c r="G63" s="19">
        <v>1266000212759</v>
      </c>
      <c r="H63" s="125" t="s">
        <v>342</v>
      </c>
      <c r="I63" s="121">
        <v>44252</v>
      </c>
      <c r="J63" s="219"/>
      <c r="K63" s="21" t="s">
        <v>760</v>
      </c>
      <c r="L63" s="22" t="s">
        <v>704</v>
      </c>
      <c r="M63" s="29" t="s">
        <v>1464</v>
      </c>
      <c r="N63" s="180" t="s">
        <v>706</v>
      </c>
      <c r="O63" s="24">
        <v>300000000</v>
      </c>
      <c r="P63" s="24"/>
    </row>
    <row r="64" spans="2:16" s="25" customFormat="1" ht="57" x14ac:dyDescent="0.2">
      <c r="B64" s="16">
        <v>62</v>
      </c>
      <c r="C64" s="18" t="s">
        <v>1427</v>
      </c>
      <c r="D64" s="18" t="s">
        <v>708</v>
      </c>
      <c r="E64" s="18" t="s">
        <v>709</v>
      </c>
      <c r="F64" s="18" t="s">
        <v>508</v>
      </c>
      <c r="G64" s="19">
        <v>1226000222554</v>
      </c>
      <c r="H64" s="125" t="s">
        <v>342</v>
      </c>
      <c r="I64" s="121">
        <v>44252</v>
      </c>
      <c r="J64" s="219"/>
      <c r="K64" s="21" t="s">
        <v>760</v>
      </c>
      <c r="L64" s="22" t="s">
        <v>710</v>
      </c>
      <c r="M64" s="29" t="s">
        <v>1465</v>
      </c>
      <c r="N64" s="180" t="s">
        <v>711</v>
      </c>
      <c r="O64" s="24">
        <v>20000000</v>
      </c>
      <c r="P64" s="24"/>
    </row>
    <row r="65" spans="2:16" s="25" customFormat="1" ht="28.5" x14ac:dyDescent="0.2">
      <c r="B65" s="16">
        <v>63</v>
      </c>
      <c r="C65" s="18" t="s">
        <v>715</v>
      </c>
      <c r="D65" s="18" t="s">
        <v>713</v>
      </c>
      <c r="E65" s="18" t="s">
        <v>714</v>
      </c>
      <c r="F65" s="18" t="s">
        <v>509</v>
      </c>
      <c r="G65" s="19">
        <v>9120216091877</v>
      </c>
      <c r="H65" s="125" t="s">
        <v>375</v>
      </c>
      <c r="I65" s="121">
        <v>43755</v>
      </c>
      <c r="J65" s="219"/>
      <c r="K65" s="21" t="s">
        <v>760</v>
      </c>
      <c r="L65" s="22" t="s">
        <v>717</v>
      </c>
      <c r="M65" s="29" t="s">
        <v>718</v>
      </c>
      <c r="N65" s="180"/>
      <c r="O65" s="24">
        <v>550000000</v>
      </c>
      <c r="P65" s="24"/>
    </row>
    <row r="66" spans="2:16" s="25" customFormat="1" ht="28.5" x14ac:dyDescent="0.2">
      <c r="B66" s="16">
        <v>64</v>
      </c>
      <c r="C66" s="18" t="s">
        <v>1428</v>
      </c>
      <c r="D66" s="18" t="s">
        <v>719</v>
      </c>
      <c r="E66" s="18" t="s">
        <v>349</v>
      </c>
      <c r="F66" s="18" t="s">
        <v>510</v>
      </c>
      <c r="G66" s="19">
        <v>1213000212949</v>
      </c>
      <c r="H66" s="125" t="s">
        <v>292</v>
      </c>
      <c r="I66" s="121">
        <v>44251</v>
      </c>
      <c r="J66" s="222"/>
      <c r="K66" s="21" t="s">
        <v>760</v>
      </c>
      <c r="L66" s="22" t="s">
        <v>720</v>
      </c>
      <c r="M66" s="29" t="s">
        <v>1467</v>
      </c>
      <c r="N66" s="180" t="s">
        <v>1466</v>
      </c>
      <c r="O66" s="24">
        <v>250000000</v>
      </c>
      <c r="P66" s="24"/>
    </row>
    <row r="67" spans="2:16" s="25" customFormat="1" ht="28.5" x14ac:dyDescent="0.2">
      <c r="B67" s="16">
        <v>65</v>
      </c>
      <c r="C67" s="18" t="s">
        <v>1429</v>
      </c>
      <c r="D67" s="18" t="s">
        <v>721</v>
      </c>
      <c r="E67" s="18" t="s">
        <v>722</v>
      </c>
      <c r="F67" s="18" t="s">
        <v>511</v>
      </c>
      <c r="G67" s="19">
        <v>1253000320527</v>
      </c>
      <c r="H67" s="125" t="s">
        <v>325</v>
      </c>
      <c r="I67" s="121">
        <v>44257</v>
      </c>
      <c r="J67" s="219"/>
      <c r="K67" s="21" t="s">
        <v>760</v>
      </c>
      <c r="L67" s="22" t="s">
        <v>724</v>
      </c>
      <c r="M67" s="29" t="s">
        <v>1468</v>
      </c>
      <c r="N67" s="180" t="s">
        <v>725</v>
      </c>
      <c r="O67" s="24">
        <v>500000000</v>
      </c>
      <c r="P67" s="24"/>
    </row>
    <row r="68" spans="2:16" s="25" customFormat="1" x14ac:dyDescent="0.2">
      <c r="B68" s="16">
        <v>66</v>
      </c>
      <c r="C68" s="18" t="s">
        <v>727</v>
      </c>
      <c r="D68" s="18" t="s">
        <v>728</v>
      </c>
      <c r="E68" s="18" t="s">
        <v>650</v>
      </c>
      <c r="F68" s="18" t="s">
        <v>512</v>
      </c>
      <c r="G68" s="19">
        <v>1282000300415</v>
      </c>
      <c r="H68" s="142" t="s">
        <v>729</v>
      </c>
      <c r="I68" s="121">
        <v>44256</v>
      </c>
      <c r="J68" s="222"/>
      <c r="K68" s="21" t="s">
        <v>760</v>
      </c>
      <c r="L68" s="22" t="s">
        <v>731</v>
      </c>
      <c r="M68" s="29" t="s">
        <v>1469</v>
      </c>
      <c r="N68" s="180" t="s">
        <v>732</v>
      </c>
      <c r="O68" s="24">
        <v>110000000</v>
      </c>
      <c r="P68" s="24"/>
    </row>
    <row r="69" spans="2:16" s="25" customFormat="1" ht="42.75" x14ac:dyDescent="0.2">
      <c r="B69" s="16">
        <v>67</v>
      </c>
      <c r="C69" s="18" t="s">
        <v>734</v>
      </c>
      <c r="D69" s="18" t="s">
        <v>735</v>
      </c>
      <c r="E69" s="18" t="s">
        <v>736</v>
      </c>
      <c r="F69" s="18" t="s">
        <v>505</v>
      </c>
      <c r="G69" s="19">
        <v>1256000310443</v>
      </c>
      <c r="H69" s="125" t="s">
        <v>342</v>
      </c>
      <c r="I69" s="121">
        <v>44259</v>
      </c>
      <c r="J69" s="219"/>
      <c r="K69" s="21" t="s">
        <v>760</v>
      </c>
      <c r="L69" s="22" t="s">
        <v>737</v>
      </c>
      <c r="M69" s="29" t="s">
        <v>1470</v>
      </c>
      <c r="N69" s="180" t="s">
        <v>738</v>
      </c>
      <c r="O69" s="24">
        <v>5000000</v>
      </c>
      <c r="P69" s="24"/>
    </row>
    <row r="70" spans="2:16" s="25" customFormat="1" ht="28.5" x14ac:dyDescent="0.2">
      <c r="B70" s="16">
        <v>68</v>
      </c>
      <c r="C70" s="18" t="s">
        <v>741</v>
      </c>
      <c r="D70" s="18" t="s">
        <v>740</v>
      </c>
      <c r="E70" s="18" t="s">
        <v>973</v>
      </c>
      <c r="F70" s="18" t="s">
        <v>513</v>
      </c>
      <c r="G70" s="19">
        <v>1247000310937</v>
      </c>
      <c r="H70" s="125" t="s">
        <v>292</v>
      </c>
      <c r="I70" s="121">
        <v>44258</v>
      </c>
      <c r="J70" s="219"/>
      <c r="K70" s="21" t="s">
        <v>760</v>
      </c>
      <c r="L70" s="22" t="s">
        <v>742</v>
      </c>
      <c r="M70" s="29" t="s">
        <v>1471</v>
      </c>
      <c r="N70" s="180" t="s">
        <v>743</v>
      </c>
      <c r="O70" s="24">
        <v>600000000</v>
      </c>
      <c r="P70" s="24"/>
    </row>
    <row r="71" spans="2:16" s="25" customFormat="1" x14ac:dyDescent="0.2">
      <c r="B71" s="16">
        <v>69</v>
      </c>
      <c r="C71" s="18" t="s">
        <v>744</v>
      </c>
      <c r="D71" s="18" t="s">
        <v>745</v>
      </c>
      <c r="E71" s="18" t="s">
        <v>416</v>
      </c>
      <c r="F71" s="18" t="s">
        <v>514</v>
      </c>
      <c r="G71" s="19">
        <v>1235000310245</v>
      </c>
      <c r="H71" s="125" t="s">
        <v>342</v>
      </c>
      <c r="I71" s="121">
        <v>44259</v>
      </c>
      <c r="J71" s="219"/>
      <c r="K71" s="21" t="s">
        <v>760</v>
      </c>
      <c r="L71" s="22" t="s">
        <v>762</v>
      </c>
      <c r="M71" s="29" t="s">
        <v>1472</v>
      </c>
      <c r="N71" s="180" t="s">
        <v>763</v>
      </c>
      <c r="O71" s="24">
        <v>30000000</v>
      </c>
      <c r="P71" s="24"/>
    </row>
    <row r="72" spans="2:16" s="25" customFormat="1" x14ac:dyDescent="0.2">
      <c r="B72" s="16">
        <v>70</v>
      </c>
      <c r="C72" s="18" t="s">
        <v>746</v>
      </c>
      <c r="D72" s="18" t="s">
        <v>747</v>
      </c>
      <c r="E72" s="18" t="s">
        <v>748</v>
      </c>
      <c r="F72" s="18" t="s">
        <v>515</v>
      </c>
      <c r="G72" s="19">
        <v>1249000320143</v>
      </c>
      <c r="H72" s="125" t="s">
        <v>342</v>
      </c>
      <c r="I72" s="121">
        <v>44259</v>
      </c>
      <c r="J72" s="219"/>
      <c r="K72" s="21" t="s">
        <v>760</v>
      </c>
      <c r="L72" s="22" t="s">
        <v>765</v>
      </c>
      <c r="M72" s="29" t="s">
        <v>1473</v>
      </c>
      <c r="N72" s="180" t="s">
        <v>767</v>
      </c>
      <c r="O72" s="24">
        <v>2000000</v>
      </c>
      <c r="P72" s="24"/>
    </row>
    <row r="73" spans="2:16" s="25" customFormat="1" ht="28.5" x14ac:dyDescent="0.2">
      <c r="B73" s="16">
        <v>71</v>
      </c>
      <c r="C73" s="18" t="s">
        <v>207</v>
      </c>
      <c r="D73" s="18" t="s">
        <v>974</v>
      </c>
      <c r="E73" s="18" t="s">
        <v>749</v>
      </c>
      <c r="F73" s="18" t="s">
        <v>497</v>
      </c>
      <c r="G73" s="19">
        <v>126800210682</v>
      </c>
      <c r="H73" s="125" t="s">
        <v>1435</v>
      </c>
      <c r="I73" s="121">
        <v>44235</v>
      </c>
      <c r="J73" s="219"/>
      <c r="K73" s="21" t="s">
        <v>760</v>
      </c>
      <c r="L73" s="22" t="s">
        <v>768</v>
      </c>
      <c r="M73" s="29" t="s">
        <v>1474</v>
      </c>
      <c r="N73" s="180" t="s">
        <v>769</v>
      </c>
      <c r="O73" s="24">
        <v>10000000</v>
      </c>
      <c r="P73" s="24"/>
    </row>
    <row r="74" spans="2:16" s="25" customFormat="1" ht="28.5" x14ac:dyDescent="0.2">
      <c r="B74" s="16">
        <v>72</v>
      </c>
      <c r="C74" s="18" t="s">
        <v>779</v>
      </c>
      <c r="D74" s="18" t="s">
        <v>750</v>
      </c>
      <c r="E74" s="18" t="s">
        <v>751</v>
      </c>
      <c r="F74" s="18" t="s">
        <v>516</v>
      </c>
      <c r="G74" s="19">
        <v>1241000310534</v>
      </c>
      <c r="H74" s="125" t="s">
        <v>325</v>
      </c>
      <c r="I74" s="121">
        <v>44258</v>
      </c>
      <c r="J74" s="219"/>
      <c r="K74" s="21" t="s">
        <v>760</v>
      </c>
      <c r="L74" s="22" t="s">
        <v>770</v>
      </c>
      <c r="M74" s="29" t="s">
        <v>1475</v>
      </c>
      <c r="N74" s="180" t="s">
        <v>774</v>
      </c>
      <c r="O74" s="24">
        <v>550000000</v>
      </c>
      <c r="P74" s="24"/>
    </row>
    <row r="75" spans="2:16" s="25" customFormat="1" x14ac:dyDescent="0.2">
      <c r="B75" s="16">
        <v>73</v>
      </c>
      <c r="C75" s="18" t="s">
        <v>752</v>
      </c>
      <c r="D75" s="18" t="s">
        <v>753</v>
      </c>
      <c r="E75" s="18" t="s">
        <v>754</v>
      </c>
      <c r="F75" s="18" t="s">
        <v>517</v>
      </c>
      <c r="G75" s="19">
        <v>1209000310924</v>
      </c>
      <c r="H75" s="125" t="s">
        <v>1642</v>
      </c>
      <c r="I75" s="121">
        <v>44257</v>
      </c>
      <c r="J75" s="219"/>
      <c r="K75" s="21" t="s">
        <v>760</v>
      </c>
      <c r="L75" s="22" t="s">
        <v>771</v>
      </c>
      <c r="M75" s="29" t="s">
        <v>1476</v>
      </c>
      <c r="N75" s="180" t="s">
        <v>776</v>
      </c>
      <c r="O75" s="24">
        <v>500100000</v>
      </c>
      <c r="P75" s="24"/>
    </row>
    <row r="76" spans="2:16" s="25" customFormat="1" x14ac:dyDescent="0.2">
      <c r="B76" s="16">
        <v>74</v>
      </c>
      <c r="C76" s="18" t="s">
        <v>755</v>
      </c>
      <c r="D76" s="18" t="s">
        <v>756</v>
      </c>
      <c r="E76" s="18" t="s">
        <v>379</v>
      </c>
      <c r="F76" s="18" t="s">
        <v>518</v>
      </c>
      <c r="G76" s="19">
        <v>1290000321024</v>
      </c>
      <c r="H76" s="125" t="s">
        <v>342</v>
      </c>
      <c r="I76" s="121">
        <v>44267</v>
      </c>
      <c r="J76" s="219"/>
      <c r="K76" s="21" t="s">
        <v>760</v>
      </c>
      <c r="L76" s="22" t="s">
        <v>772</v>
      </c>
      <c r="M76" s="29" t="s">
        <v>975</v>
      </c>
      <c r="N76" s="180"/>
      <c r="O76" s="24">
        <v>150000000</v>
      </c>
      <c r="P76" s="24"/>
    </row>
    <row r="77" spans="2:16" s="25" customFormat="1" ht="28.5" x14ac:dyDescent="0.2">
      <c r="B77" s="16">
        <v>75</v>
      </c>
      <c r="C77" s="18" t="s">
        <v>757</v>
      </c>
      <c r="D77" s="18" t="s">
        <v>758</v>
      </c>
      <c r="E77" s="18" t="s">
        <v>759</v>
      </c>
      <c r="F77" s="18" t="s">
        <v>519</v>
      </c>
      <c r="G77" s="19">
        <v>1221000212149</v>
      </c>
      <c r="H77" s="125" t="s">
        <v>292</v>
      </c>
      <c r="I77" s="121">
        <v>44251</v>
      </c>
      <c r="J77" s="219"/>
      <c r="K77" s="21" t="s">
        <v>760</v>
      </c>
      <c r="L77" s="22" t="s">
        <v>773</v>
      </c>
      <c r="M77" s="29" t="s">
        <v>1478</v>
      </c>
      <c r="N77" s="180" t="s">
        <v>1477</v>
      </c>
      <c r="O77" s="24">
        <v>8789571115</v>
      </c>
      <c r="P77" s="24"/>
    </row>
    <row r="78" spans="2:16" s="25" customFormat="1" x14ac:dyDescent="0.2">
      <c r="B78" s="16">
        <v>76</v>
      </c>
      <c r="C78" s="18" t="s">
        <v>1430</v>
      </c>
      <c r="D78" s="18" t="s">
        <v>976</v>
      </c>
      <c r="E78" s="18" t="s">
        <v>349</v>
      </c>
      <c r="F78" s="18" t="s">
        <v>977</v>
      </c>
      <c r="G78" s="19">
        <v>1296000311922</v>
      </c>
      <c r="H78" s="125" t="s">
        <v>325</v>
      </c>
      <c r="I78" s="121">
        <v>44267</v>
      </c>
      <c r="J78" s="219"/>
      <c r="K78" s="23" t="s">
        <v>760</v>
      </c>
      <c r="L78" s="22" t="s">
        <v>978</v>
      </c>
      <c r="M78" s="22" t="s">
        <v>1479</v>
      </c>
      <c r="N78" s="180" t="s">
        <v>1011</v>
      </c>
      <c r="O78" s="24">
        <v>550000000</v>
      </c>
      <c r="P78" s="24"/>
    </row>
    <row r="79" spans="2:16" s="25" customFormat="1" ht="28.5" x14ac:dyDescent="0.2">
      <c r="B79" s="16">
        <v>77</v>
      </c>
      <c r="C79" s="18" t="s">
        <v>1013</v>
      </c>
      <c r="D79" s="18" t="s">
        <v>979</v>
      </c>
      <c r="E79" s="18" t="s">
        <v>460</v>
      </c>
      <c r="F79" s="18" t="s">
        <v>980</v>
      </c>
      <c r="G79" s="19">
        <v>1275000311669</v>
      </c>
      <c r="H79" s="125" t="s">
        <v>342</v>
      </c>
      <c r="I79" s="121">
        <v>44271</v>
      </c>
      <c r="J79" s="222"/>
      <c r="K79" s="23" t="s">
        <v>760</v>
      </c>
      <c r="L79" s="29" t="s">
        <v>981</v>
      </c>
      <c r="M79" s="29" t="s">
        <v>982</v>
      </c>
      <c r="N79" s="180"/>
      <c r="O79" s="24">
        <v>200000000</v>
      </c>
      <c r="P79" s="24"/>
    </row>
    <row r="80" spans="2:16" s="25" customFormat="1" x14ac:dyDescent="0.2">
      <c r="B80" s="16">
        <v>78</v>
      </c>
      <c r="C80" s="18" t="s">
        <v>1016</v>
      </c>
      <c r="D80" s="18" t="s">
        <v>983</v>
      </c>
      <c r="E80" s="18" t="s">
        <v>984</v>
      </c>
      <c r="F80" s="18" t="s">
        <v>985</v>
      </c>
      <c r="G80" s="19">
        <v>1249000331123</v>
      </c>
      <c r="H80" s="125" t="s">
        <v>342</v>
      </c>
      <c r="I80" s="121">
        <v>44267</v>
      </c>
      <c r="J80" s="222"/>
      <c r="K80" s="23" t="s">
        <v>760</v>
      </c>
      <c r="L80" s="29" t="s">
        <v>986</v>
      </c>
      <c r="M80" s="29" t="s">
        <v>1480</v>
      </c>
      <c r="N80" s="180" t="s">
        <v>1017</v>
      </c>
      <c r="O80" s="24">
        <v>150000000</v>
      </c>
      <c r="P80" s="24"/>
    </row>
    <row r="81" spans="2:16" s="25" customFormat="1" ht="58.5" customHeight="1" x14ac:dyDescent="0.2">
      <c r="B81" s="16">
        <v>79</v>
      </c>
      <c r="C81" s="18" t="s">
        <v>987</v>
      </c>
      <c r="D81" s="18" t="s">
        <v>988</v>
      </c>
      <c r="E81" s="18" t="s">
        <v>989</v>
      </c>
      <c r="F81" s="18" t="s">
        <v>990</v>
      </c>
      <c r="G81" s="19">
        <v>1234000311087</v>
      </c>
      <c r="H81" s="125" t="s">
        <v>342</v>
      </c>
      <c r="I81" s="121">
        <v>44273</v>
      </c>
      <c r="J81" s="222"/>
      <c r="K81" s="23" t="s">
        <v>760</v>
      </c>
      <c r="L81" s="29" t="s">
        <v>991</v>
      </c>
      <c r="M81" s="29" t="s">
        <v>1020</v>
      </c>
      <c r="N81" s="180" t="s">
        <v>1019</v>
      </c>
      <c r="O81" s="24">
        <v>80000000</v>
      </c>
      <c r="P81" s="24"/>
    </row>
    <row r="82" spans="2:16" s="25" customFormat="1" ht="57" customHeight="1" x14ac:dyDescent="0.2">
      <c r="B82" s="16">
        <v>80</v>
      </c>
      <c r="C82" s="18" t="s">
        <v>1026</v>
      </c>
      <c r="D82" s="18" t="s">
        <v>992</v>
      </c>
      <c r="E82" s="18" t="s">
        <v>993</v>
      </c>
      <c r="F82" s="18" t="s">
        <v>505</v>
      </c>
      <c r="G82" s="19">
        <v>1249000332427</v>
      </c>
      <c r="H82" s="125" t="s">
        <v>342</v>
      </c>
      <c r="I82" s="121">
        <v>44277</v>
      </c>
      <c r="J82" s="222"/>
      <c r="K82" s="23" t="s">
        <v>760</v>
      </c>
      <c r="L82" s="29" t="s">
        <v>994</v>
      </c>
      <c r="M82" s="29" t="s">
        <v>1481</v>
      </c>
      <c r="N82" s="180" t="s">
        <v>1023</v>
      </c>
      <c r="O82" s="24">
        <v>3000000</v>
      </c>
      <c r="P82" s="24"/>
    </row>
    <row r="83" spans="2:16" s="25" customFormat="1" x14ac:dyDescent="0.2">
      <c r="B83" s="16">
        <v>81</v>
      </c>
      <c r="C83" s="18" t="s">
        <v>1431</v>
      </c>
      <c r="D83" s="18" t="s">
        <v>995</v>
      </c>
      <c r="E83" s="18" t="s">
        <v>996</v>
      </c>
      <c r="F83" s="18" t="s">
        <v>493</v>
      </c>
      <c r="G83" s="19">
        <v>1262000322035</v>
      </c>
      <c r="H83" s="125" t="s">
        <v>342</v>
      </c>
      <c r="I83" s="121">
        <v>44278</v>
      </c>
      <c r="J83" s="222"/>
      <c r="K83" s="23" t="s">
        <v>760</v>
      </c>
      <c r="L83" s="22" t="s">
        <v>997</v>
      </c>
      <c r="M83" s="22"/>
      <c r="N83" s="180"/>
      <c r="O83" s="24">
        <v>30000000</v>
      </c>
      <c r="P83" s="24"/>
    </row>
    <row r="84" spans="2:16" s="25" customFormat="1" x14ac:dyDescent="0.2">
      <c r="B84" s="16">
        <v>82</v>
      </c>
      <c r="C84" s="18" t="s">
        <v>1432</v>
      </c>
      <c r="D84" s="18" t="s">
        <v>998</v>
      </c>
      <c r="E84" s="18" t="s">
        <v>999</v>
      </c>
      <c r="F84" s="18" t="s">
        <v>506</v>
      </c>
      <c r="G84" s="19">
        <v>1289000312859</v>
      </c>
      <c r="H84" s="125" t="s">
        <v>342</v>
      </c>
      <c r="I84" s="121">
        <v>44280</v>
      </c>
      <c r="J84" s="222"/>
      <c r="K84" s="23" t="s">
        <v>760</v>
      </c>
      <c r="L84" s="22" t="s">
        <v>1000</v>
      </c>
      <c r="M84" s="22"/>
      <c r="N84" s="180"/>
      <c r="O84" s="24">
        <v>5000000</v>
      </c>
      <c r="P84" s="24"/>
    </row>
    <row r="85" spans="2:16" s="25" customFormat="1" x14ac:dyDescent="0.2">
      <c r="B85" s="16">
        <v>83</v>
      </c>
      <c r="C85" s="18" t="s">
        <v>1169</v>
      </c>
      <c r="D85" s="18" t="s">
        <v>1164</v>
      </c>
      <c r="E85" s="18" t="s">
        <v>1165</v>
      </c>
      <c r="F85" s="18" t="s">
        <v>1166</v>
      </c>
      <c r="G85" s="19">
        <v>1287000330732</v>
      </c>
      <c r="H85" s="125" t="s">
        <v>1167</v>
      </c>
      <c r="I85" s="121">
        <v>44258</v>
      </c>
      <c r="J85" s="222"/>
      <c r="K85" s="23" t="s">
        <v>760</v>
      </c>
      <c r="L85" s="22" t="s">
        <v>1168</v>
      </c>
      <c r="M85" s="29" t="s">
        <v>1482</v>
      </c>
      <c r="N85" s="180" t="s">
        <v>1170</v>
      </c>
      <c r="O85" s="24">
        <v>550000000</v>
      </c>
      <c r="P85" s="24"/>
    </row>
    <row r="86" spans="2:16" ht="28.5" x14ac:dyDescent="0.2">
      <c r="B86" s="16">
        <v>84</v>
      </c>
      <c r="C86" s="31" t="s">
        <v>1161</v>
      </c>
      <c r="D86" s="31" t="s">
        <v>1156</v>
      </c>
      <c r="E86" s="31" t="s">
        <v>783</v>
      </c>
      <c r="F86" s="31" t="s">
        <v>477</v>
      </c>
      <c r="G86" s="32">
        <v>1221000322557</v>
      </c>
      <c r="H86" s="143" t="s">
        <v>1435</v>
      </c>
      <c r="I86" s="122">
        <v>44284</v>
      </c>
      <c r="J86" s="223"/>
      <c r="K86" s="34" t="s">
        <v>760</v>
      </c>
      <c r="L86" s="35" t="s">
        <v>1157</v>
      </c>
      <c r="M86" s="146" t="s">
        <v>1162</v>
      </c>
      <c r="N86" s="180" t="s">
        <v>1163</v>
      </c>
      <c r="O86" s="36">
        <v>10000000</v>
      </c>
      <c r="P86" s="36"/>
    </row>
    <row r="87" spans="2:16" ht="28.5" x14ac:dyDescent="0.2">
      <c r="B87" s="16">
        <v>85</v>
      </c>
      <c r="C87" s="31" t="s">
        <v>1179</v>
      </c>
      <c r="D87" s="31" t="s">
        <v>1172</v>
      </c>
      <c r="E87" s="31" t="s">
        <v>1173</v>
      </c>
      <c r="F87" s="31" t="s">
        <v>477</v>
      </c>
      <c r="G87" s="32">
        <v>1279000220145</v>
      </c>
      <c r="H87" s="143" t="s">
        <v>1435</v>
      </c>
      <c r="I87" s="122">
        <v>44231</v>
      </c>
      <c r="J87" s="223"/>
      <c r="K87" s="34" t="s">
        <v>760</v>
      </c>
      <c r="L87" s="35" t="s">
        <v>1174</v>
      </c>
      <c r="M87" s="146" t="s">
        <v>1175</v>
      </c>
      <c r="N87" s="180" t="s">
        <v>1483</v>
      </c>
      <c r="O87" s="36">
        <v>7000000</v>
      </c>
      <c r="P87" s="36"/>
    </row>
    <row r="88" spans="2:16" ht="42.75" x14ac:dyDescent="0.2">
      <c r="B88" s="16">
        <v>86</v>
      </c>
      <c r="C88" s="31" t="s">
        <v>1433</v>
      </c>
      <c r="D88" s="31" t="s">
        <v>1181</v>
      </c>
      <c r="E88" s="31" t="s">
        <v>1182</v>
      </c>
      <c r="F88" s="31" t="s">
        <v>505</v>
      </c>
      <c r="G88" s="32">
        <v>1262000312363</v>
      </c>
      <c r="H88" s="125" t="s">
        <v>342</v>
      </c>
      <c r="I88" s="122">
        <v>44281</v>
      </c>
      <c r="J88" s="223"/>
      <c r="K88" s="34" t="s">
        <v>760</v>
      </c>
      <c r="L88" s="35" t="s">
        <v>1183</v>
      </c>
      <c r="M88" s="146" t="s">
        <v>1484</v>
      </c>
      <c r="N88" s="180" t="s">
        <v>1192</v>
      </c>
      <c r="O88" s="36">
        <v>100000000</v>
      </c>
      <c r="P88" s="36"/>
    </row>
    <row r="89" spans="2:16" ht="28.5" x14ac:dyDescent="0.2">
      <c r="B89" s="16">
        <v>87</v>
      </c>
      <c r="C89" s="31" t="s">
        <v>1434</v>
      </c>
      <c r="D89" s="31" t="s">
        <v>1184</v>
      </c>
      <c r="E89" s="31" t="s">
        <v>1185</v>
      </c>
      <c r="F89" s="31" t="s">
        <v>475</v>
      </c>
      <c r="G89" s="32">
        <v>1241000322991</v>
      </c>
      <c r="H89" s="125" t="s">
        <v>342</v>
      </c>
      <c r="I89" s="122">
        <v>44284</v>
      </c>
      <c r="J89" s="223"/>
      <c r="K89" s="34" t="s">
        <v>760</v>
      </c>
      <c r="L89" s="35" t="s">
        <v>1186</v>
      </c>
      <c r="M89" s="146" t="s">
        <v>1485</v>
      </c>
      <c r="N89" s="180" t="s">
        <v>1194</v>
      </c>
      <c r="O89" s="36">
        <v>500000000</v>
      </c>
      <c r="P89" s="36"/>
    </row>
    <row r="90" spans="2:16" x14ac:dyDescent="0.2">
      <c r="B90" s="16">
        <v>88</v>
      </c>
      <c r="C90" s="31" t="s">
        <v>1191</v>
      </c>
      <c r="D90" s="31" t="s">
        <v>1187</v>
      </c>
      <c r="E90" s="31" t="s">
        <v>1188</v>
      </c>
      <c r="F90" s="31" t="s">
        <v>1166</v>
      </c>
      <c r="G90" s="32">
        <v>1225000301929</v>
      </c>
      <c r="H90" s="143" t="s">
        <v>325</v>
      </c>
      <c r="I90" s="122">
        <v>44267</v>
      </c>
      <c r="J90" s="223"/>
      <c r="K90" s="34" t="s">
        <v>760</v>
      </c>
      <c r="L90" s="35" t="s">
        <v>1190</v>
      </c>
      <c r="M90" s="146" t="s">
        <v>1486</v>
      </c>
      <c r="N90" s="180" t="s">
        <v>1196</v>
      </c>
      <c r="O90" s="36">
        <v>850000000</v>
      </c>
      <c r="P90" s="36"/>
    </row>
    <row r="91" spans="2:16" ht="42.75" x14ac:dyDescent="0.2">
      <c r="B91" s="33">
        <v>89</v>
      </c>
      <c r="C91" s="31" t="s">
        <v>1357</v>
      </c>
      <c r="D91" s="31" t="s">
        <v>1353</v>
      </c>
      <c r="E91" s="31" t="s">
        <v>1354</v>
      </c>
      <c r="F91" s="31" t="s">
        <v>505</v>
      </c>
      <c r="G91" s="32">
        <v>1228001450674</v>
      </c>
      <c r="H91" s="143" t="s">
        <v>342</v>
      </c>
      <c r="I91" s="122">
        <v>44293</v>
      </c>
      <c r="J91" s="223"/>
      <c r="K91" s="34" t="s">
        <v>760</v>
      </c>
      <c r="L91" s="35"/>
      <c r="M91" s="146" t="s">
        <v>1356</v>
      </c>
      <c r="N91" s="180" t="s">
        <v>1355</v>
      </c>
      <c r="O91" s="36">
        <v>1000000</v>
      </c>
      <c r="P91" s="36"/>
    </row>
    <row r="92" spans="2:16" x14ac:dyDescent="0.2">
      <c r="B92" s="33">
        <v>90</v>
      </c>
      <c r="C92" s="31" t="s">
        <v>1490</v>
      </c>
      <c r="D92" s="31" t="s">
        <v>1491</v>
      </c>
      <c r="E92" s="31" t="s">
        <v>1492</v>
      </c>
      <c r="F92" s="31" t="s">
        <v>475</v>
      </c>
      <c r="G92" s="32">
        <v>1210000331173</v>
      </c>
      <c r="H92" s="143" t="s">
        <v>342</v>
      </c>
      <c r="I92" s="122">
        <v>44272</v>
      </c>
      <c r="J92" s="223"/>
      <c r="K92" s="34" t="s">
        <v>760</v>
      </c>
      <c r="L92" s="35" t="s">
        <v>1493</v>
      </c>
      <c r="M92" s="146" t="s">
        <v>1494</v>
      </c>
      <c r="N92" s="180" t="s">
        <v>1495</v>
      </c>
      <c r="O92" s="36">
        <v>1600000000</v>
      </c>
      <c r="P92" s="36"/>
    </row>
    <row r="93" spans="2:16" x14ac:dyDescent="0.2">
      <c r="B93" s="33">
        <v>91</v>
      </c>
      <c r="C93" s="31" t="s">
        <v>1496</v>
      </c>
      <c r="D93" s="31" t="s">
        <v>1501</v>
      </c>
      <c r="E93" s="31" t="s">
        <v>781</v>
      </c>
      <c r="F93" s="31" t="s">
        <v>1497</v>
      </c>
      <c r="G93" s="32">
        <v>1277000321979</v>
      </c>
      <c r="H93" s="143" t="s">
        <v>342</v>
      </c>
      <c r="I93" s="122">
        <v>44272</v>
      </c>
      <c r="J93" s="223"/>
      <c r="K93" s="34" t="s">
        <v>760</v>
      </c>
      <c r="L93" s="35" t="s">
        <v>1498</v>
      </c>
      <c r="M93" s="146" t="s">
        <v>1499</v>
      </c>
      <c r="N93" s="180" t="s">
        <v>1500</v>
      </c>
      <c r="O93" s="36">
        <v>200000000</v>
      </c>
      <c r="P93" s="36"/>
    </row>
    <row r="94" spans="2:16" x14ac:dyDescent="0.2">
      <c r="B94" s="33">
        <v>92</v>
      </c>
      <c r="C94" s="31" t="s">
        <v>1509</v>
      </c>
      <c r="D94" s="31" t="s">
        <v>1502</v>
      </c>
      <c r="E94" s="31" t="s">
        <v>1503</v>
      </c>
      <c r="F94" s="31" t="s">
        <v>1504</v>
      </c>
      <c r="G94" s="32">
        <v>1225000420867</v>
      </c>
      <c r="H94" s="143" t="s">
        <v>325</v>
      </c>
      <c r="I94" s="122">
        <v>44292</v>
      </c>
      <c r="J94" s="223"/>
      <c r="K94" s="34" t="s">
        <v>760</v>
      </c>
      <c r="L94" s="35" t="s">
        <v>1506</v>
      </c>
      <c r="M94" s="146" t="s">
        <v>1507</v>
      </c>
      <c r="N94" s="180" t="s">
        <v>1508</v>
      </c>
      <c r="O94" s="36">
        <v>550000000</v>
      </c>
      <c r="P94" s="36"/>
    </row>
    <row r="95" spans="2:16" x14ac:dyDescent="0.2">
      <c r="B95" s="33">
        <v>93</v>
      </c>
      <c r="C95" s="31" t="s">
        <v>1511</v>
      </c>
      <c r="D95" s="31" t="s">
        <v>1510</v>
      </c>
      <c r="E95" s="31" t="s">
        <v>1512</v>
      </c>
      <c r="F95" s="31" t="s">
        <v>1513</v>
      </c>
      <c r="G95" s="32">
        <v>1244001401236</v>
      </c>
      <c r="H95" s="143" t="s">
        <v>342</v>
      </c>
      <c r="I95" s="122">
        <v>44299</v>
      </c>
      <c r="J95" s="223"/>
      <c r="K95" s="34" t="s">
        <v>760</v>
      </c>
      <c r="L95" s="35" t="s">
        <v>1514</v>
      </c>
      <c r="M95" s="146" t="s">
        <v>1515</v>
      </c>
      <c r="N95" s="180" t="s">
        <v>1516</v>
      </c>
      <c r="O95" s="36">
        <v>100000000</v>
      </c>
      <c r="P95" s="36"/>
    </row>
    <row r="96" spans="2:16" x14ac:dyDescent="0.2">
      <c r="B96" s="33">
        <v>94</v>
      </c>
      <c r="C96" s="31" t="s">
        <v>1517</v>
      </c>
      <c r="D96" s="31" t="s">
        <v>1518</v>
      </c>
      <c r="E96" s="31" t="s">
        <v>1310</v>
      </c>
      <c r="F96" s="31" t="s">
        <v>1519</v>
      </c>
      <c r="G96" s="32">
        <v>1249000441946</v>
      </c>
      <c r="H96" s="143" t="s">
        <v>325</v>
      </c>
      <c r="I96" s="122">
        <v>44300</v>
      </c>
      <c r="J96" s="223"/>
      <c r="K96" s="34" t="s">
        <v>760</v>
      </c>
      <c r="L96" s="35" t="s">
        <v>1521</v>
      </c>
      <c r="M96" s="146" t="s">
        <v>1522</v>
      </c>
      <c r="N96" s="180" t="s">
        <v>1523</v>
      </c>
      <c r="O96" s="36">
        <v>550000000</v>
      </c>
      <c r="P96" s="36"/>
    </row>
    <row r="97" spans="2:17" ht="57" x14ac:dyDescent="0.2">
      <c r="B97" s="33">
        <v>95</v>
      </c>
      <c r="C97" s="31" t="s">
        <v>1582</v>
      </c>
      <c r="D97" s="31" t="s">
        <v>1583</v>
      </c>
      <c r="E97" s="31" t="s">
        <v>1584</v>
      </c>
      <c r="F97" s="31" t="s">
        <v>1585</v>
      </c>
      <c r="G97" s="32">
        <v>9120400302918</v>
      </c>
      <c r="H97" s="143" t="s">
        <v>325</v>
      </c>
      <c r="I97" s="122">
        <v>43545</v>
      </c>
      <c r="J97" s="223"/>
      <c r="K97" s="34" t="s">
        <v>760</v>
      </c>
      <c r="L97" s="35" t="s">
        <v>1586</v>
      </c>
      <c r="M97" s="146" t="s">
        <v>1587</v>
      </c>
      <c r="N97" s="180" t="s">
        <v>1588</v>
      </c>
      <c r="O97" s="36">
        <v>500000000</v>
      </c>
      <c r="P97" s="36"/>
    </row>
    <row r="98" spans="2:17" x14ac:dyDescent="0.2">
      <c r="B98" s="33">
        <v>96</v>
      </c>
      <c r="C98" s="31" t="s">
        <v>1589</v>
      </c>
      <c r="D98" s="31" t="s">
        <v>1590</v>
      </c>
      <c r="E98" s="31" t="s">
        <v>1591</v>
      </c>
      <c r="F98" s="31" t="s">
        <v>492</v>
      </c>
      <c r="G98" s="32" t="s">
        <v>1592</v>
      </c>
      <c r="H98" s="143" t="s">
        <v>1375</v>
      </c>
      <c r="I98" s="122">
        <v>44287</v>
      </c>
      <c r="J98" s="223"/>
      <c r="K98" s="34" t="s">
        <v>760</v>
      </c>
      <c r="L98" s="35" t="s">
        <v>1594</v>
      </c>
      <c r="M98" s="146" t="s">
        <v>1595</v>
      </c>
      <c r="N98" s="180"/>
      <c r="O98" s="36">
        <v>15000000</v>
      </c>
      <c r="P98" s="36"/>
    </row>
    <row r="99" spans="2:17" ht="28.5" x14ac:dyDescent="0.2">
      <c r="B99" s="33">
        <v>97</v>
      </c>
      <c r="C99" s="31" t="s">
        <v>1596</v>
      </c>
      <c r="D99" s="31" t="s">
        <v>1597</v>
      </c>
      <c r="E99" s="31" t="s">
        <v>1598</v>
      </c>
      <c r="F99" s="31" t="s">
        <v>1599</v>
      </c>
      <c r="G99" s="32">
        <v>1251000311323</v>
      </c>
      <c r="H99" s="143" t="s">
        <v>325</v>
      </c>
      <c r="I99" s="122">
        <v>44267</v>
      </c>
      <c r="J99" s="223"/>
      <c r="K99" s="34" t="s">
        <v>760</v>
      </c>
      <c r="L99" s="35" t="s">
        <v>1601</v>
      </c>
      <c r="M99" s="146" t="s">
        <v>1602</v>
      </c>
      <c r="N99" s="180" t="s">
        <v>1603</v>
      </c>
      <c r="O99" s="36">
        <v>550000000</v>
      </c>
      <c r="P99" s="36"/>
    </row>
    <row r="100" spans="2:17" ht="28.5" x14ac:dyDescent="0.2">
      <c r="B100" s="33">
        <v>98</v>
      </c>
      <c r="C100" s="31" t="s">
        <v>1643</v>
      </c>
      <c r="D100" s="31" t="s">
        <v>1644</v>
      </c>
      <c r="E100" s="31" t="s">
        <v>1645</v>
      </c>
      <c r="F100" s="31" t="s">
        <v>1646</v>
      </c>
      <c r="G100" s="32">
        <v>1210000340195</v>
      </c>
      <c r="H100" s="143" t="s">
        <v>325</v>
      </c>
      <c r="I100" s="122">
        <v>44264</v>
      </c>
      <c r="J100" s="223"/>
      <c r="K100" s="34" t="s">
        <v>760</v>
      </c>
      <c r="L100" s="35" t="s">
        <v>1648</v>
      </c>
      <c r="M100" s="146" t="s">
        <v>1649</v>
      </c>
      <c r="N100" s="180" t="s">
        <v>1650</v>
      </c>
      <c r="O100" s="36">
        <v>650000000</v>
      </c>
      <c r="P100" s="36"/>
    </row>
    <row r="101" spans="2:17" ht="71.25" x14ac:dyDescent="0.2">
      <c r="B101" s="33">
        <v>99</v>
      </c>
      <c r="C101" s="31" t="s">
        <v>1651</v>
      </c>
      <c r="D101" s="31" t="s">
        <v>1652</v>
      </c>
      <c r="E101" s="31" t="s">
        <v>1653</v>
      </c>
      <c r="F101" s="31" t="s">
        <v>1654</v>
      </c>
      <c r="G101" s="32">
        <v>1294000491821</v>
      </c>
      <c r="H101" s="143" t="s">
        <v>325</v>
      </c>
      <c r="I101" s="122">
        <v>44298</v>
      </c>
      <c r="J101" s="223"/>
      <c r="K101" s="34" t="s">
        <v>760</v>
      </c>
      <c r="L101" s="35" t="s">
        <v>1656</v>
      </c>
      <c r="M101" s="146" t="s">
        <v>1657</v>
      </c>
      <c r="N101" s="180" t="s">
        <v>1658</v>
      </c>
      <c r="O101" s="36">
        <v>550000000</v>
      </c>
      <c r="P101" s="36"/>
    </row>
    <row r="102" spans="2:17" x14ac:dyDescent="0.2">
      <c r="B102" s="33">
        <v>100</v>
      </c>
      <c r="C102" s="31" t="s">
        <v>1659</v>
      </c>
      <c r="D102" s="31" t="s">
        <v>1660</v>
      </c>
      <c r="E102" s="31" t="s">
        <v>1661</v>
      </c>
      <c r="F102" s="31" t="s">
        <v>1662</v>
      </c>
      <c r="G102" s="32" t="s">
        <v>1663</v>
      </c>
      <c r="H102" s="143" t="s">
        <v>325</v>
      </c>
      <c r="I102" s="122">
        <v>44292</v>
      </c>
      <c r="J102" s="223"/>
      <c r="K102" s="34" t="s">
        <v>760</v>
      </c>
      <c r="L102" s="146" t="s">
        <v>1665</v>
      </c>
      <c r="M102" s="146" t="s">
        <v>1666</v>
      </c>
      <c r="N102" s="180" t="s">
        <v>1667</v>
      </c>
      <c r="O102" s="36">
        <v>600000000</v>
      </c>
      <c r="P102" s="36"/>
    </row>
    <row r="103" spans="2:17" x14ac:dyDescent="0.2">
      <c r="B103" s="33">
        <v>101</v>
      </c>
      <c r="C103" s="31" t="s">
        <v>1668</v>
      </c>
      <c r="D103" s="31" t="s">
        <v>1669</v>
      </c>
      <c r="E103" s="31" t="s">
        <v>1670</v>
      </c>
      <c r="F103" s="31" t="s">
        <v>502</v>
      </c>
      <c r="G103" s="32" t="s">
        <v>1671</v>
      </c>
      <c r="H103" s="143" t="s">
        <v>1435</v>
      </c>
      <c r="I103" s="122">
        <v>44295</v>
      </c>
      <c r="J103" s="223"/>
      <c r="K103" s="34" t="s">
        <v>760</v>
      </c>
      <c r="L103" s="35" t="s">
        <v>1672</v>
      </c>
      <c r="M103" s="146" t="s">
        <v>1673</v>
      </c>
      <c r="N103" s="180" t="s">
        <v>1674</v>
      </c>
      <c r="O103" s="36">
        <v>130000000</v>
      </c>
      <c r="P103" s="36"/>
    </row>
    <row r="104" spans="2:17" x14ac:dyDescent="0.2">
      <c r="B104" s="33">
        <v>102</v>
      </c>
      <c r="C104" s="31" t="s">
        <v>1677</v>
      </c>
      <c r="D104" s="31" t="s">
        <v>1678</v>
      </c>
      <c r="E104" s="31" t="s">
        <v>1679</v>
      </c>
      <c r="F104" s="31" t="s">
        <v>502</v>
      </c>
      <c r="G104" s="32" t="s">
        <v>1685</v>
      </c>
      <c r="H104" s="143" t="s">
        <v>1435</v>
      </c>
      <c r="I104" s="122">
        <v>44292</v>
      </c>
      <c r="J104" s="223"/>
      <c r="K104" s="34"/>
      <c r="L104" s="146" t="s">
        <v>1681</v>
      </c>
      <c r="M104" s="146" t="s">
        <v>1682</v>
      </c>
      <c r="N104" s="180" t="s">
        <v>1683</v>
      </c>
      <c r="O104" s="36">
        <v>5000000</v>
      </c>
      <c r="P104" s="36"/>
    </row>
    <row r="105" spans="2:17" x14ac:dyDescent="0.2">
      <c r="B105" s="33">
        <v>103</v>
      </c>
      <c r="C105" s="31" t="s">
        <v>1713</v>
      </c>
      <c r="D105" s="31" t="s">
        <v>1714</v>
      </c>
      <c r="E105" s="31" t="s">
        <v>1715</v>
      </c>
      <c r="F105" s="31" t="s">
        <v>1716</v>
      </c>
      <c r="G105" s="32">
        <v>1272000471269</v>
      </c>
      <c r="H105" s="143" t="s">
        <v>342</v>
      </c>
      <c r="I105" s="122">
        <v>44302</v>
      </c>
      <c r="J105" s="223"/>
      <c r="K105" s="34" t="s">
        <v>760</v>
      </c>
      <c r="L105" s="35" t="s">
        <v>1717</v>
      </c>
      <c r="M105" s="146" t="s">
        <v>1718</v>
      </c>
      <c r="N105" s="180" t="s">
        <v>1719</v>
      </c>
      <c r="O105" s="36">
        <v>50000000</v>
      </c>
      <c r="P105" s="36"/>
    </row>
    <row r="106" spans="2:17" ht="28.5" x14ac:dyDescent="0.2">
      <c r="B106" s="33">
        <v>104</v>
      </c>
      <c r="C106" s="31" t="s">
        <v>1806</v>
      </c>
      <c r="D106" s="31" t="s">
        <v>1805</v>
      </c>
      <c r="E106" s="31" t="s">
        <v>1807</v>
      </c>
      <c r="F106" s="31" t="s">
        <v>1808</v>
      </c>
      <c r="G106" s="32" t="s">
        <v>1809</v>
      </c>
      <c r="H106" s="143" t="s">
        <v>342</v>
      </c>
      <c r="I106" s="178">
        <v>44309</v>
      </c>
      <c r="J106" s="223"/>
      <c r="K106" s="34" t="s">
        <v>760</v>
      </c>
      <c r="L106" s="35" t="s">
        <v>1810</v>
      </c>
      <c r="M106" s="146" t="s">
        <v>1811</v>
      </c>
      <c r="N106" s="180" t="s">
        <v>1812</v>
      </c>
      <c r="O106" s="36">
        <v>40000000</v>
      </c>
      <c r="P106" s="36"/>
    </row>
    <row r="107" spans="2:17" ht="28.5" x14ac:dyDescent="0.2">
      <c r="B107" s="33">
        <v>105</v>
      </c>
      <c r="C107" s="31" t="s">
        <v>1813</v>
      </c>
      <c r="D107" s="31" t="s">
        <v>1814</v>
      </c>
      <c r="E107" s="31" t="s">
        <v>1598</v>
      </c>
      <c r="F107" s="31" t="s">
        <v>1815</v>
      </c>
      <c r="G107" s="32" t="s">
        <v>1816</v>
      </c>
      <c r="H107" s="143" t="s">
        <v>292</v>
      </c>
      <c r="I107" s="122">
        <v>44309</v>
      </c>
      <c r="J107" s="223"/>
      <c r="K107" s="34" t="s">
        <v>760</v>
      </c>
      <c r="L107" s="35" t="s">
        <v>1817</v>
      </c>
      <c r="M107" s="146" t="s">
        <v>1818</v>
      </c>
      <c r="N107" s="180" t="s">
        <v>1819</v>
      </c>
      <c r="O107" s="36">
        <v>200000000</v>
      </c>
      <c r="P107" s="36"/>
    </row>
    <row r="108" spans="2:17" x14ac:dyDescent="0.2">
      <c r="B108" s="33">
        <v>106</v>
      </c>
      <c r="C108" s="31" t="s">
        <v>1821</v>
      </c>
      <c r="D108" s="31" t="s">
        <v>1820</v>
      </c>
      <c r="E108" s="31" t="s">
        <v>1822</v>
      </c>
      <c r="F108" s="31" t="s">
        <v>461</v>
      </c>
      <c r="G108" s="32" t="s">
        <v>1823</v>
      </c>
      <c r="H108" s="143" t="s">
        <v>342</v>
      </c>
      <c r="I108" s="122">
        <v>44095</v>
      </c>
      <c r="J108" s="223"/>
      <c r="K108" s="34" t="s">
        <v>760</v>
      </c>
      <c r="L108" s="35" t="s">
        <v>1824</v>
      </c>
      <c r="M108" s="146" t="s">
        <v>1825</v>
      </c>
      <c r="N108" s="180" t="s">
        <v>1826</v>
      </c>
      <c r="O108" s="36">
        <v>300000000</v>
      </c>
      <c r="P108" s="36"/>
    </row>
    <row r="109" spans="2:17" s="277" customFormat="1" x14ac:dyDescent="0.2">
      <c r="B109" s="269">
        <v>107</v>
      </c>
      <c r="C109" s="270" t="s">
        <v>1827</v>
      </c>
      <c r="D109" s="270" t="s">
        <v>760</v>
      </c>
      <c r="E109" s="270" t="s">
        <v>1828</v>
      </c>
      <c r="F109" s="270" t="s">
        <v>1815</v>
      </c>
      <c r="G109" s="271" t="s">
        <v>1829</v>
      </c>
      <c r="H109" s="259" t="s">
        <v>292</v>
      </c>
      <c r="I109" s="272">
        <v>44264</v>
      </c>
      <c r="J109" s="260"/>
      <c r="K109" s="273" t="s">
        <v>760</v>
      </c>
      <c r="L109" s="274" t="s">
        <v>1836</v>
      </c>
      <c r="M109" s="274" t="s">
        <v>1830</v>
      </c>
      <c r="N109" s="181" t="s">
        <v>1831</v>
      </c>
      <c r="O109" s="275"/>
      <c r="P109" s="275" t="s">
        <v>2010</v>
      </c>
      <c r="Q109" s="276"/>
    </row>
    <row r="110" spans="2:17" x14ac:dyDescent="0.2">
      <c r="B110" s="33">
        <v>108</v>
      </c>
      <c r="C110" s="31" t="s">
        <v>1832</v>
      </c>
      <c r="D110" s="31" t="s">
        <v>1838</v>
      </c>
      <c r="E110" s="31" t="s">
        <v>1503</v>
      </c>
      <c r="F110" s="31" t="s">
        <v>1833</v>
      </c>
      <c r="G110" s="32">
        <v>1262000312993</v>
      </c>
      <c r="H110" s="143" t="s">
        <v>1741</v>
      </c>
      <c r="I110" s="122">
        <v>44284</v>
      </c>
      <c r="J110" s="223"/>
      <c r="K110" s="261" t="s">
        <v>760</v>
      </c>
      <c r="L110" s="35" t="s">
        <v>1835</v>
      </c>
      <c r="M110" s="146" t="s">
        <v>1837</v>
      </c>
      <c r="N110" s="180" t="s">
        <v>1840</v>
      </c>
      <c r="O110" s="36">
        <v>75000000</v>
      </c>
      <c r="P110" s="36"/>
    </row>
    <row r="111" spans="2:17" s="277" customFormat="1" ht="28.5" x14ac:dyDescent="0.2">
      <c r="B111" s="269">
        <v>109</v>
      </c>
      <c r="C111" s="270" t="s">
        <v>1883</v>
      </c>
      <c r="D111" s="270" t="s">
        <v>1884</v>
      </c>
      <c r="E111" s="270" t="s">
        <v>984</v>
      </c>
      <c r="F111" s="270" t="s">
        <v>1885</v>
      </c>
      <c r="G111" s="271" t="s">
        <v>1886</v>
      </c>
      <c r="H111" s="259" t="s">
        <v>1383</v>
      </c>
      <c r="I111" s="272">
        <v>43696</v>
      </c>
      <c r="J111" s="260"/>
      <c r="K111" s="273" t="s">
        <v>760</v>
      </c>
      <c r="L111" s="278" t="s">
        <v>1888</v>
      </c>
      <c r="M111" s="274" t="s">
        <v>1889</v>
      </c>
      <c r="N111" s="181" t="s">
        <v>1890</v>
      </c>
      <c r="O111" s="275">
        <v>6000000000</v>
      </c>
      <c r="P111" s="275" t="s">
        <v>2010</v>
      </c>
      <c r="Q111" s="276"/>
    </row>
    <row r="112" spans="2:17" ht="28.5" x14ac:dyDescent="0.2">
      <c r="B112" s="33">
        <v>110</v>
      </c>
      <c r="C112" s="31" t="s">
        <v>1898</v>
      </c>
      <c r="D112" s="31" t="s">
        <v>1899</v>
      </c>
      <c r="E112" s="31" t="s">
        <v>1900</v>
      </c>
      <c r="F112" s="31" t="s">
        <v>1901</v>
      </c>
      <c r="G112" s="32" t="s">
        <v>1902</v>
      </c>
      <c r="H112" s="143" t="s">
        <v>1435</v>
      </c>
      <c r="I112" s="122">
        <v>44305</v>
      </c>
      <c r="J112" s="223"/>
      <c r="K112" s="34" t="s">
        <v>760</v>
      </c>
      <c r="L112" s="35" t="s">
        <v>1904</v>
      </c>
      <c r="M112" s="146" t="s">
        <v>1905</v>
      </c>
      <c r="N112" s="180" t="s">
        <v>1906</v>
      </c>
      <c r="O112" s="36">
        <v>25000000</v>
      </c>
      <c r="P112" s="36"/>
    </row>
    <row r="113" spans="2:17" s="277" customFormat="1" x14ac:dyDescent="0.2">
      <c r="B113" s="269">
        <v>111</v>
      </c>
      <c r="C113" s="270" t="s">
        <v>1907</v>
      </c>
      <c r="D113" s="270" t="s">
        <v>1908</v>
      </c>
      <c r="E113" s="270" t="s">
        <v>1914</v>
      </c>
      <c r="F113" s="270" t="s">
        <v>1909</v>
      </c>
      <c r="G113" s="271" t="s">
        <v>1910</v>
      </c>
      <c r="H113" s="259" t="s">
        <v>342</v>
      </c>
      <c r="I113" s="272">
        <v>44214</v>
      </c>
      <c r="J113" s="260"/>
      <c r="K113" s="273" t="s">
        <v>760</v>
      </c>
      <c r="L113" s="278" t="s">
        <v>1911</v>
      </c>
      <c r="M113" s="274" t="s">
        <v>760</v>
      </c>
      <c r="N113" s="274" t="s">
        <v>760</v>
      </c>
      <c r="O113" s="275">
        <v>15000000</v>
      </c>
      <c r="P113" s="275" t="s">
        <v>2010</v>
      </c>
      <c r="Q113" s="276"/>
    </row>
    <row r="114" spans="2:17" s="277" customFormat="1" x14ac:dyDescent="0.2">
      <c r="B114" s="269">
        <v>112</v>
      </c>
      <c r="C114" s="270" t="s">
        <v>1912</v>
      </c>
      <c r="D114" s="270" t="s">
        <v>1913</v>
      </c>
      <c r="E114" s="270" t="s">
        <v>999</v>
      </c>
      <c r="F114" s="270" t="s">
        <v>1909</v>
      </c>
      <c r="G114" s="271" t="s">
        <v>1915</v>
      </c>
      <c r="H114" s="259" t="s">
        <v>342</v>
      </c>
      <c r="I114" s="272">
        <v>44214</v>
      </c>
      <c r="J114" s="260"/>
      <c r="K114" s="273" t="s">
        <v>760</v>
      </c>
      <c r="L114" s="278" t="s">
        <v>1916</v>
      </c>
      <c r="M114" s="274" t="s">
        <v>760</v>
      </c>
      <c r="N114" s="274" t="s">
        <v>760</v>
      </c>
      <c r="O114" s="275">
        <v>45000000</v>
      </c>
      <c r="P114" s="275" t="s">
        <v>2010</v>
      </c>
      <c r="Q114" s="276"/>
    </row>
    <row r="115" spans="2:17" x14ac:dyDescent="0.2">
      <c r="B115" s="33">
        <v>113</v>
      </c>
      <c r="C115" s="31" t="s">
        <v>1917</v>
      </c>
      <c r="D115" s="31" t="s">
        <v>1918</v>
      </c>
      <c r="E115" s="31" t="s">
        <v>1919</v>
      </c>
      <c r="F115" s="31" t="s">
        <v>1920</v>
      </c>
      <c r="G115" s="32" t="s">
        <v>1921</v>
      </c>
      <c r="H115" s="143" t="s">
        <v>375</v>
      </c>
      <c r="I115" s="122">
        <v>43669</v>
      </c>
      <c r="J115" s="223"/>
      <c r="K115" s="34" t="s">
        <v>760</v>
      </c>
      <c r="L115" s="35" t="s">
        <v>1923</v>
      </c>
      <c r="M115" s="146" t="s">
        <v>1924</v>
      </c>
      <c r="N115" s="180" t="s">
        <v>1925</v>
      </c>
      <c r="O115" s="36">
        <v>200000000</v>
      </c>
      <c r="P115" s="36"/>
    </row>
    <row r="116" spans="2:17" ht="42.75" x14ac:dyDescent="0.2">
      <c r="B116" s="33">
        <v>114</v>
      </c>
      <c r="C116" s="31" t="s">
        <v>1932</v>
      </c>
      <c r="D116" s="31" t="s">
        <v>1933</v>
      </c>
      <c r="E116" s="31" t="s">
        <v>1934</v>
      </c>
      <c r="F116" s="31" t="s">
        <v>400</v>
      </c>
      <c r="G116" s="32" t="s">
        <v>1935</v>
      </c>
      <c r="H116" s="143" t="s">
        <v>342</v>
      </c>
      <c r="I116" s="122">
        <v>44314</v>
      </c>
      <c r="J116" s="223"/>
      <c r="K116" s="34" t="s">
        <v>760</v>
      </c>
      <c r="L116" s="35" t="s">
        <v>1936</v>
      </c>
      <c r="M116" s="146" t="s">
        <v>1937</v>
      </c>
      <c r="N116" s="180" t="s">
        <v>1938</v>
      </c>
      <c r="O116" s="36">
        <v>300000000</v>
      </c>
      <c r="P116" s="36"/>
    </row>
    <row r="117" spans="2:17" ht="42.75" x14ac:dyDescent="0.2">
      <c r="B117" s="33">
        <v>115</v>
      </c>
      <c r="C117" s="31" t="s">
        <v>1940</v>
      </c>
      <c r="D117" s="31" t="s">
        <v>1939</v>
      </c>
      <c r="E117" s="31" t="s">
        <v>1941</v>
      </c>
      <c r="F117" s="31" t="s">
        <v>505</v>
      </c>
      <c r="G117" s="32" t="s">
        <v>1942</v>
      </c>
      <c r="H117" s="143" t="s">
        <v>342</v>
      </c>
      <c r="I117" s="122">
        <v>44315</v>
      </c>
      <c r="J117" s="223"/>
      <c r="K117" s="34" t="s">
        <v>760</v>
      </c>
      <c r="L117" s="35" t="s">
        <v>1943</v>
      </c>
      <c r="M117" s="146" t="s">
        <v>1944</v>
      </c>
      <c r="N117" s="180" t="s">
        <v>1945</v>
      </c>
      <c r="O117" s="36">
        <v>15000000</v>
      </c>
      <c r="P117" s="36"/>
    </row>
    <row r="118" spans="2:17" x14ac:dyDescent="0.2">
      <c r="B118" s="33">
        <v>116</v>
      </c>
      <c r="C118" s="31" t="s">
        <v>2002</v>
      </c>
      <c r="D118" s="31" t="s">
        <v>2003</v>
      </c>
      <c r="E118" s="31" t="s">
        <v>2004</v>
      </c>
      <c r="F118" s="31" t="s">
        <v>1885</v>
      </c>
      <c r="G118" s="32" t="s">
        <v>2005</v>
      </c>
      <c r="H118" s="143" t="s">
        <v>1167</v>
      </c>
      <c r="I118" s="122">
        <v>43788</v>
      </c>
      <c r="J118" s="223"/>
      <c r="K118" s="34" t="s">
        <v>760</v>
      </c>
      <c r="L118" s="35" t="s">
        <v>2006</v>
      </c>
      <c r="M118" s="146" t="s">
        <v>2007</v>
      </c>
      <c r="N118" s="180" t="s">
        <v>2008</v>
      </c>
      <c r="O118" s="36">
        <v>200000000</v>
      </c>
      <c r="P118" s="36"/>
    </row>
    <row r="119" spans="2:17" x14ac:dyDescent="0.2">
      <c r="B119" s="33">
        <v>117</v>
      </c>
      <c r="C119" s="31" t="s">
        <v>2011</v>
      </c>
      <c r="D119" s="31" t="s">
        <v>2012</v>
      </c>
      <c r="E119" s="31" t="s">
        <v>2013</v>
      </c>
      <c r="F119" s="31" t="s">
        <v>1885</v>
      </c>
      <c r="G119" s="32" t="s">
        <v>2014</v>
      </c>
      <c r="H119" s="143" t="s">
        <v>1167</v>
      </c>
      <c r="I119" s="122">
        <v>44169</v>
      </c>
      <c r="J119" s="223"/>
      <c r="K119" s="34" t="s">
        <v>760</v>
      </c>
      <c r="L119" s="35" t="s">
        <v>2016</v>
      </c>
      <c r="M119" s="146" t="s">
        <v>2017</v>
      </c>
      <c r="N119" s="180" t="s">
        <v>2018</v>
      </c>
      <c r="O119" s="36">
        <v>500000000</v>
      </c>
      <c r="P119" s="36"/>
    </row>
    <row r="120" spans="2:17" ht="28.5" x14ac:dyDescent="0.2">
      <c r="B120" s="33">
        <v>118</v>
      </c>
      <c r="C120" s="31" t="s">
        <v>2019</v>
      </c>
      <c r="D120" s="31" t="s">
        <v>2020</v>
      </c>
      <c r="E120" s="31" t="s">
        <v>2021</v>
      </c>
      <c r="F120" s="31" t="s">
        <v>2022</v>
      </c>
      <c r="G120" s="32" t="s">
        <v>2023</v>
      </c>
      <c r="H120" s="143" t="s">
        <v>1167</v>
      </c>
      <c r="I120" s="122">
        <v>44316</v>
      </c>
      <c r="J120" s="223"/>
      <c r="K120" s="34" t="s">
        <v>760</v>
      </c>
      <c r="L120" s="35" t="s">
        <v>2025</v>
      </c>
      <c r="M120" s="146" t="s">
        <v>2026</v>
      </c>
      <c r="N120" s="180" t="s">
        <v>2027</v>
      </c>
      <c r="O120" s="36">
        <v>500000000</v>
      </c>
      <c r="P120" s="36"/>
    </row>
    <row r="121" spans="2:17" x14ac:dyDescent="0.2">
      <c r="B121" s="33">
        <v>119</v>
      </c>
      <c r="C121" s="31" t="s">
        <v>2028</v>
      </c>
      <c r="D121" s="31" t="s">
        <v>2029</v>
      </c>
      <c r="E121" s="31" t="s">
        <v>2030</v>
      </c>
      <c r="F121" s="31" t="s">
        <v>1885</v>
      </c>
      <c r="G121" s="32" t="s">
        <v>2031</v>
      </c>
      <c r="H121" s="143" t="s">
        <v>1167</v>
      </c>
      <c r="I121" s="122">
        <v>44316</v>
      </c>
      <c r="J121" s="223"/>
      <c r="K121" s="34" t="s">
        <v>760</v>
      </c>
      <c r="L121" s="35" t="s">
        <v>2033</v>
      </c>
      <c r="M121" s="146" t="s">
        <v>2034</v>
      </c>
      <c r="N121" s="180" t="s">
        <v>2035</v>
      </c>
      <c r="O121" s="36">
        <v>300000000</v>
      </c>
      <c r="P121" s="36"/>
    </row>
    <row r="122" spans="2:17" x14ac:dyDescent="0.2">
      <c r="B122" s="33">
        <v>120</v>
      </c>
      <c r="C122" s="31" t="s">
        <v>2037</v>
      </c>
      <c r="D122" s="31" t="s">
        <v>2038</v>
      </c>
      <c r="E122" s="31" t="s">
        <v>2039</v>
      </c>
      <c r="F122" s="31" t="s">
        <v>502</v>
      </c>
      <c r="G122" s="32" t="s">
        <v>2040</v>
      </c>
      <c r="H122" s="143" t="s">
        <v>1435</v>
      </c>
      <c r="I122" s="122">
        <v>44301</v>
      </c>
      <c r="J122" s="223"/>
      <c r="K122" s="34" t="s">
        <v>760</v>
      </c>
      <c r="L122" s="35" t="s">
        <v>2042</v>
      </c>
      <c r="M122" s="146" t="s">
        <v>2043</v>
      </c>
      <c r="N122" s="180" t="s">
        <v>2044</v>
      </c>
      <c r="O122" s="36">
        <v>150000000</v>
      </c>
      <c r="P122" s="36"/>
    </row>
    <row r="123" spans="2:17" ht="72.75" customHeight="1" x14ac:dyDescent="0.2">
      <c r="B123" s="33">
        <v>121</v>
      </c>
      <c r="C123" s="31" t="s">
        <v>2045</v>
      </c>
      <c r="D123" s="31" t="s">
        <v>2046</v>
      </c>
      <c r="E123" s="31" t="s">
        <v>1291</v>
      </c>
      <c r="F123" s="31" t="s">
        <v>2047</v>
      </c>
      <c r="G123" s="32" t="s">
        <v>2048</v>
      </c>
      <c r="H123" s="143" t="s">
        <v>325</v>
      </c>
      <c r="I123" s="122">
        <v>44315</v>
      </c>
      <c r="J123" s="223"/>
      <c r="K123" s="34" t="s">
        <v>760</v>
      </c>
      <c r="L123" s="35" t="s">
        <v>2050</v>
      </c>
      <c r="M123" s="146" t="s">
        <v>2051</v>
      </c>
      <c r="N123" s="180" t="s">
        <v>2052</v>
      </c>
      <c r="O123" s="36">
        <v>450000000</v>
      </c>
      <c r="P123" s="36"/>
    </row>
    <row r="124" spans="2:17" x14ac:dyDescent="0.2">
      <c r="B124" s="33">
        <v>122</v>
      </c>
      <c r="C124" s="31" t="s">
        <v>2055</v>
      </c>
      <c r="D124" s="31" t="s">
        <v>2056</v>
      </c>
      <c r="E124" s="31" t="s">
        <v>2057</v>
      </c>
      <c r="F124" s="31" t="s">
        <v>493</v>
      </c>
      <c r="G124" s="32" t="s">
        <v>2058</v>
      </c>
      <c r="H124" s="143" t="s">
        <v>342</v>
      </c>
      <c r="I124" s="122">
        <v>44319</v>
      </c>
      <c r="J124" s="223"/>
      <c r="K124" s="34" t="s">
        <v>760</v>
      </c>
      <c r="L124" s="35" t="s">
        <v>2059</v>
      </c>
      <c r="M124" s="146" t="s">
        <v>2060</v>
      </c>
      <c r="N124" s="180" t="s">
        <v>2061</v>
      </c>
      <c r="O124" s="36">
        <v>120000000</v>
      </c>
      <c r="P124" s="36"/>
    </row>
    <row r="125" spans="2:17" x14ac:dyDescent="0.2">
      <c r="B125" s="33">
        <v>123</v>
      </c>
      <c r="C125" s="31" t="s">
        <v>2062</v>
      </c>
      <c r="D125" s="31" t="s">
        <v>2063</v>
      </c>
      <c r="E125" s="31" t="s">
        <v>2064</v>
      </c>
      <c r="F125" s="31" t="s">
        <v>2065</v>
      </c>
      <c r="G125" s="32" t="s">
        <v>2066</v>
      </c>
      <c r="H125" s="143" t="s">
        <v>342</v>
      </c>
      <c r="I125" s="122">
        <v>44321</v>
      </c>
      <c r="J125" s="223"/>
      <c r="K125" s="34" t="s">
        <v>760</v>
      </c>
      <c r="L125" s="35" t="s">
        <v>2067</v>
      </c>
      <c r="M125" s="146" t="s">
        <v>2068</v>
      </c>
      <c r="N125" s="180" t="s">
        <v>2069</v>
      </c>
      <c r="O125" s="36">
        <v>150000000</v>
      </c>
      <c r="P125" s="36"/>
    </row>
    <row r="126" spans="2:17" ht="57" x14ac:dyDescent="0.2">
      <c r="B126" s="33">
        <v>124</v>
      </c>
      <c r="C126" s="31" t="s">
        <v>2070</v>
      </c>
      <c r="D126" s="31" t="s">
        <v>2071</v>
      </c>
      <c r="E126" s="31" t="s">
        <v>2072</v>
      </c>
      <c r="F126" s="31" t="s">
        <v>2073</v>
      </c>
      <c r="G126" s="32" t="s">
        <v>2074</v>
      </c>
      <c r="H126" s="143" t="s">
        <v>2075</v>
      </c>
      <c r="I126" s="122">
        <v>44309</v>
      </c>
      <c r="J126" s="223"/>
      <c r="K126" s="34" t="s">
        <v>760</v>
      </c>
      <c r="L126" s="35" t="s">
        <v>2076</v>
      </c>
      <c r="M126" s="146" t="s">
        <v>2077</v>
      </c>
      <c r="N126" s="180" t="s">
        <v>2078</v>
      </c>
      <c r="O126" s="36">
        <v>600000000</v>
      </c>
      <c r="P126" s="36"/>
    </row>
    <row r="127" spans="2:17" x14ac:dyDescent="0.2">
      <c r="B127" s="33">
        <v>125</v>
      </c>
      <c r="C127" s="31" t="s">
        <v>2079</v>
      </c>
      <c r="D127" s="31" t="s">
        <v>2080</v>
      </c>
      <c r="E127" s="31" t="s">
        <v>2081</v>
      </c>
      <c r="F127" s="31" t="s">
        <v>2082</v>
      </c>
      <c r="G127" s="32" t="s">
        <v>2083</v>
      </c>
      <c r="H127" s="143" t="s">
        <v>325</v>
      </c>
      <c r="I127" s="122">
        <v>43570</v>
      </c>
      <c r="J127" s="223"/>
      <c r="K127" s="34" t="s">
        <v>760</v>
      </c>
      <c r="L127" s="35" t="s">
        <v>2085</v>
      </c>
      <c r="M127" s="146" t="s">
        <v>2086</v>
      </c>
      <c r="N127" s="180" t="s">
        <v>2087</v>
      </c>
      <c r="O127" s="36">
        <v>250000000</v>
      </c>
      <c r="P127" s="36"/>
    </row>
    <row r="128" spans="2:17" x14ac:dyDescent="0.2">
      <c r="B128" s="33">
        <v>126</v>
      </c>
      <c r="C128" s="31" t="s">
        <v>2088</v>
      </c>
      <c r="D128" s="31" t="s">
        <v>2089</v>
      </c>
      <c r="E128" s="31" t="s">
        <v>2090</v>
      </c>
      <c r="F128" s="31" t="s">
        <v>2091</v>
      </c>
      <c r="G128" s="32" t="s">
        <v>2092</v>
      </c>
      <c r="H128" s="143" t="s">
        <v>1167</v>
      </c>
      <c r="I128" s="122">
        <v>44319</v>
      </c>
      <c r="J128" s="223"/>
      <c r="K128" s="34" t="s">
        <v>760</v>
      </c>
      <c r="L128" s="35" t="s">
        <v>2094</v>
      </c>
      <c r="M128" s="146" t="s">
        <v>2095</v>
      </c>
      <c r="N128" s="180" t="s">
        <v>2105</v>
      </c>
      <c r="O128" s="36">
        <v>510000000</v>
      </c>
      <c r="P128" s="36"/>
    </row>
    <row r="129" spans="2:16" ht="42.75" x14ac:dyDescent="0.2">
      <c r="B129" s="33">
        <v>127</v>
      </c>
      <c r="C129" s="31" t="s">
        <v>2096</v>
      </c>
      <c r="D129" s="31" t="s">
        <v>2097</v>
      </c>
      <c r="E129" s="31" t="s">
        <v>2098</v>
      </c>
      <c r="F129" s="31" t="s">
        <v>2099</v>
      </c>
      <c r="G129" s="32" t="s">
        <v>2100</v>
      </c>
      <c r="H129" s="143" t="s">
        <v>325</v>
      </c>
      <c r="I129" s="122">
        <v>44321</v>
      </c>
      <c r="J129" s="223"/>
      <c r="K129" s="34" t="s">
        <v>760</v>
      </c>
      <c r="L129" s="35" t="s">
        <v>2102</v>
      </c>
      <c r="M129" s="146" t="s">
        <v>2103</v>
      </c>
      <c r="N129" s="180" t="s">
        <v>2104</v>
      </c>
      <c r="O129" s="36">
        <v>600000000</v>
      </c>
      <c r="P129" s="36"/>
    </row>
    <row r="130" spans="2:16" x14ac:dyDescent="0.2">
      <c r="B130" s="33">
        <v>128</v>
      </c>
      <c r="C130" s="31" t="s">
        <v>2106</v>
      </c>
      <c r="D130" s="31" t="s">
        <v>2107</v>
      </c>
      <c r="E130" s="31" t="s">
        <v>1538</v>
      </c>
      <c r="F130" s="31" t="s">
        <v>2108</v>
      </c>
      <c r="G130" s="32" t="s">
        <v>2109</v>
      </c>
      <c r="H130" s="143" t="s">
        <v>292</v>
      </c>
      <c r="I130" s="122">
        <v>44323</v>
      </c>
      <c r="J130" s="223"/>
      <c r="K130" s="34" t="s">
        <v>760</v>
      </c>
      <c r="L130" s="35" t="s">
        <v>2110</v>
      </c>
      <c r="M130" s="146" t="s">
        <v>2111</v>
      </c>
      <c r="N130" s="180" t="s">
        <v>2112</v>
      </c>
      <c r="O130" s="36">
        <v>300000000</v>
      </c>
      <c r="P130" s="36"/>
    </row>
    <row r="131" spans="2:16" ht="28.5" x14ac:dyDescent="0.2">
      <c r="B131" s="33">
        <v>129</v>
      </c>
      <c r="C131" s="31" t="s">
        <v>2113</v>
      </c>
      <c r="D131" s="31" t="s">
        <v>2114</v>
      </c>
      <c r="E131" s="31" t="s">
        <v>2115</v>
      </c>
      <c r="F131" s="31" t="s">
        <v>2116</v>
      </c>
      <c r="G131" s="32" t="s">
        <v>2117</v>
      </c>
      <c r="H131" s="143" t="s">
        <v>342</v>
      </c>
      <c r="I131" s="122">
        <v>44323</v>
      </c>
      <c r="J131" s="223"/>
      <c r="K131" s="34" t="s">
        <v>760</v>
      </c>
      <c r="L131" s="35" t="s">
        <v>2118</v>
      </c>
      <c r="M131" s="146" t="s">
        <v>2119</v>
      </c>
      <c r="N131" s="180" t="s">
        <v>2120</v>
      </c>
      <c r="O131" s="36">
        <v>50000000</v>
      </c>
      <c r="P131" s="36"/>
    </row>
    <row r="132" spans="2:16" x14ac:dyDescent="0.2">
      <c r="B132" s="33">
        <v>130</v>
      </c>
      <c r="C132" s="31" t="s">
        <v>2490</v>
      </c>
      <c r="D132" s="31" t="s">
        <v>2464</v>
      </c>
      <c r="E132" s="31" t="s">
        <v>2465</v>
      </c>
      <c r="F132" s="31" t="s">
        <v>2091</v>
      </c>
      <c r="G132" s="32" t="s">
        <v>2466</v>
      </c>
      <c r="H132" s="143" t="s">
        <v>1167</v>
      </c>
      <c r="I132" s="122">
        <v>44323</v>
      </c>
      <c r="J132" s="223"/>
      <c r="K132" s="34" t="s">
        <v>760</v>
      </c>
      <c r="L132" s="35" t="s">
        <v>2467</v>
      </c>
      <c r="M132" s="146" t="s">
        <v>2468</v>
      </c>
      <c r="N132" s="180" t="s">
        <v>2469</v>
      </c>
      <c r="O132" s="36">
        <v>600000000</v>
      </c>
      <c r="P132" s="36"/>
    </row>
    <row r="133" spans="2:16" ht="28.5" x14ac:dyDescent="0.2">
      <c r="B133" s="33">
        <v>131</v>
      </c>
      <c r="C133" s="31" t="s">
        <v>2491</v>
      </c>
      <c r="D133" s="31" t="s">
        <v>2470</v>
      </c>
      <c r="E133" s="31" t="s">
        <v>2471</v>
      </c>
      <c r="F133" s="31" t="s">
        <v>2091</v>
      </c>
      <c r="G133" s="32" t="s">
        <v>2472</v>
      </c>
      <c r="H133" s="143" t="s">
        <v>2473</v>
      </c>
      <c r="I133" s="122">
        <v>43361</v>
      </c>
      <c r="J133" s="223"/>
      <c r="K133" s="34" t="s">
        <v>760</v>
      </c>
      <c r="L133" s="35" t="s">
        <v>2474</v>
      </c>
      <c r="M133" s="146" t="s">
        <v>2475</v>
      </c>
      <c r="N133" s="180" t="s">
        <v>2476</v>
      </c>
      <c r="O133" s="36">
        <v>8000000000</v>
      </c>
      <c r="P133" s="36"/>
    </row>
    <row r="134" spans="2:16" ht="28.5" x14ac:dyDescent="0.2">
      <c r="B134" s="33">
        <v>132</v>
      </c>
      <c r="C134" s="31" t="s">
        <v>2492</v>
      </c>
      <c r="D134" s="31" t="s">
        <v>2477</v>
      </c>
      <c r="E134" s="31" t="s">
        <v>2493</v>
      </c>
      <c r="F134" s="31" t="s">
        <v>2478</v>
      </c>
      <c r="G134" s="32" t="s">
        <v>2479</v>
      </c>
      <c r="H134" s="143" t="s">
        <v>1435</v>
      </c>
      <c r="I134" s="122">
        <v>44313</v>
      </c>
      <c r="J134" s="223"/>
      <c r="K134" s="177" t="s">
        <v>760</v>
      </c>
      <c r="L134" s="35" t="s">
        <v>2480</v>
      </c>
      <c r="M134" s="146" t="s">
        <v>2481</v>
      </c>
      <c r="N134" s="180" t="s">
        <v>2482</v>
      </c>
      <c r="O134" s="36">
        <v>800000000</v>
      </c>
      <c r="P134" s="36"/>
    </row>
    <row r="135" spans="2:16" x14ac:dyDescent="0.2">
      <c r="B135" s="33">
        <v>133</v>
      </c>
      <c r="C135" s="31" t="s">
        <v>2483</v>
      </c>
      <c r="D135" s="31" t="s">
        <v>2484</v>
      </c>
      <c r="E135" s="31" t="s">
        <v>2485</v>
      </c>
      <c r="F135" s="31" t="s">
        <v>502</v>
      </c>
      <c r="G135" s="32" t="s">
        <v>2486</v>
      </c>
      <c r="H135" s="143" t="s">
        <v>1435</v>
      </c>
      <c r="I135" s="122">
        <v>44312</v>
      </c>
      <c r="J135" s="223"/>
      <c r="K135" s="177" t="s">
        <v>760</v>
      </c>
      <c r="L135" s="35" t="s">
        <v>2487</v>
      </c>
      <c r="M135" s="146" t="s">
        <v>2488</v>
      </c>
      <c r="N135" s="180" t="s">
        <v>2489</v>
      </c>
      <c r="O135" s="36">
        <v>11000000</v>
      </c>
      <c r="P135" s="36"/>
    </row>
    <row r="136" spans="2:16" ht="33" customHeight="1" x14ac:dyDescent="0.2">
      <c r="B136" s="33">
        <v>134</v>
      </c>
      <c r="C136" s="102" t="s">
        <v>2495</v>
      </c>
      <c r="D136" s="76" t="s">
        <v>2496</v>
      </c>
      <c r="E136" s="77" t="s">
        <v>2497</v>
      </c>
      <c r="F136" s="31" t="s">
        <v>2498</v>
      </c>
      <c r="G136" s="32" t="s">
        <v>2507</v>
      </c>
      <c r="H136" s="143" t="s">
        <v>2499</v>
      </c>
      <c r="I136" s="122">
        <v>43783</v>
      </c>
      <c r="J136" s="223"/>
      <c r="K136" s="34" t="s">
        <v>760</v>
      </c>
      <c r="L136" s="35" t="s">
        <v>2501</v>
      </c>
      <c r="M136" s="146" t="s">
        <v>2503</v>
      </c>
      <c r="N136" s="180" t="s">
        <v>2502</v>
      </c>
      <c r="O136" s="36">
        <v>50000000</v>
      </c>
      <c r="P136" s="36"/>
    </row>
    <row r="137" spans="2:16" ht="33" customHeight="1" x14ac:dyDescent="0.2">
      <c r="B137" s="33">
        <v>135</v>
      </c>
      <c r="C137" s="102" t="s">
        <v>2504</v>
      </c>
      <c r="D137" s="76" t="s">
        <v>2505</v>
      </c>
      <c r="E137" s="77" t="s">
        <v>1900</v>
      </c>
      <c r="F137" s="31" t="s">
        <v>2498</v>
      </c>
      <c r="G137" s="32" t="s">
        <v>2506</v>
      </c>
      <c r="H137" s="143" t="s">
        <v>2499</v>
      </c>
      <c r="I137" s="122">
        <v>43598</v>
      </c>
      <c r="J137" s="223"/>
      <c r="K137" s="34" t="s">
        <v>760</v>
      </c>
      <c r="L137" s="35" t="s">
        <v>2508</v>
      </c>
      <c r="M137" s="146" t="s">
        <v>2509</v>
      </c>
      <c r="N137" s="180" t="s">
        <v>2510</v>
      </c>
      <c r="O137" s="36">
        <v>510000000</v>
      </c>
      <c r="P137" s="36"/>
    </row>
    <row r="138" spans="2:16" ht="28.5" x14ac:dyDescent="0.2">
      <c r="B138" s="33">
        <v>136</v>
      </c>
      <c r="C138" s="31" t="s">
        <v>2513</v>
      </c>
      <c r="D138" s="31" t="s">
        <v>2514</v>
      </c>
      <c r="E138" s="31" t="s">
        <v>2515</v>
      </c>
      <c r="F138" s="31" t="s">
        <v>2516</v>
      </c>
      <c r="G138" s="32" t="s">
        <v>2517</v>
      </c>
      <c r="H138" s="143" t="s">
        <v>1435</v>
      </c>
      <c r="I138" s="122">
        <v>44314</v>
      </c>
      <c r="J138" s="223"/>
      <c r="K138" s="34" t="s">
        <v>760</v>
      </c>
      <c r="L138" s="35" t="s">
        <v>2519</v>
      </c>
      <c r="M138" s="146" t="s">
        <v>2520</v>
      </c>
      <c r="N138" s="180" t="s">
        <v>2521</v>
      </c>
      <c r="O138" s="36">
        <v>9000000</v>
      </c>
      <c r="P138" s="36"/>
    </row>
    <row r="139" spans="2:16" x14ac:dyDescent="0.2">
      <c r="B139" s="33">
        <v>137</v>
      </c>
      <c r="C139" s="31" t="s">
        <v>2522</v>
      </c>
      <c r="D139" s="31" t="s">
        <v>2523</v>
      </c>
      <c r="E139" s="31" t="s">
        <v>2524</v>
      </c>
      <c r="F139" s="31" t="s">
        <v>2525</v>
      </c>
      <c r="G139" s="32" t="s">
        <v>2526</v>
      </c>
      <c r="H139" s="143" t="s">
        <v>342</v>
      </c>
      <c r="I139" s="122">
        <v>44335</v>
      </c>
      <c r="J139" s="223"/>
      <c r="K139" s="34" t="s">
        <v>760</v>
      </c>
      <c r="L139" s="35" t="s">
        <v>2534</v>
      </c>
      <c r="M139" s="146" t="s">
        <v>2527</v>
      </c>
      <c r="N139" s="180" t="s">
        <v>2528</v>
      </c>
      <c r="O139" s="36">
        <v>125000000</v>
      </c>
      <c r="P139" s="36"/>
    </row>
    <row r="140" spans="2:16" ht="48" customHeight="1" x14ac:dyDescent="0.2">
      <c r="B140" s="33">
        <v>138</v>
      </c>
      <c r="C140" s="31" t="s">
        <v>2529</v>
      </c>
      <c r="D140" s="31" t="s">
        <v>2530</v>
      </c>
      <c r="E140" s="31" t="s">
        <v>2531</v>
      </c>
      <c r="F140" s="31" t="s">
        <v>2532</v>
      </c>
      <c r="G140" s="32" t="s">
        <v>2533</v>
      </c>
      <c r="H140" s="143" t="s">
        <v>342</v>
      </c>
      <c r="I140" s="122">
        <v>44336</v>
      </c>
      <c r="J140" s="223"/>
      <c r="K140" s="34" t="s">
        <v>760</v>
      </c>
      <c r="L140" s="35" t="s">
        <v>2535</v>
      </c>
      <c r="M140" s="146" t="s">
        <v>2536</v>
      </c>
      <c r="N140" s="180" t="s">
        <v>2537</v>
      </c>
      <c r="O140" s="36">
        <v>50000000</v>
      </c>
      <c r="P140" s="36"/>
    </row>
    <row r="141" spans="2:16" x14ac:dyDescent="0.2">
      <c r="B141" s="33">
        <v>139</v>
      </c>
      <c r="C141" s="31" t="s">
        <v>2538</v>
      </c>
      <c r="D141" s="31" t="s">
        <v>2539</v>
      </c>
      <c r="E141" s="31" t="s">
        <v>2540</v>
      </c>
      <c r="F141" s="31" t="s">
        <v>507</v>
      </c>
      <c r="G141" s="32" t="s">
        <v>2541</v>
      </c>
      <c r="H141" s="143" t="s">
        <v>342</v>
      </c>
      <c r="I141" s="122">
        <v>44324</v>
      </c>
      <c r="J141" s="223"/>
      <c r="K141" s="34" t="s">
        <v>760</v>
      </c>
      <c r="L141" s="35" t="s">
        <v>2542</v>
      </c>
      <c r="M141" s="146" t="s">
        <v>2543</v>
      </c>
      <c r="N141" s="180" t="s">
        <v>2544</v>
      </c>
      <c r="O141" s="36">
        <v>450000000</v>
      </c>
      <c r="P141" s="36"/>
    </row>
    <row r="142" spans="2:16" ht="27" customHeight="1" x14ac:dyDescent="0.2">
      <c r="B142" s="33">
        <v>140</v>
      </c>
      <c r="C142" s="31" t="s">
        <v>2545</v>
      </c>
      <c r="D142" s="31" t="s">
        <v>2546</v>
      </c>
      <c r="E142" s="31" t="s">
        <v>2547</v>
      </c>
      <c r="F142" s="31" t="s">
        <v>2548</v>
      </c>
      <c r="G142" s="32" t="s">
        <v>2549</v>
      </c>
      <c r="H142" s="143" t="s">
        <v>292</v>
      </c>
      <c r="I142" s="122">
        <v>44340</v>
      </c>
      <c r="J142" s="223"/>
      <c r="K142" s="177" t="s">
        <v>760</v>
      </c>
      <c r="L142" s="35" t="s">
        <v>2550</v>
      </c>
      <c r="M142" s="146" t="s">
        <v>760</v>
      </c>
      <c r="N142" s="180" t="s">
        <v>2551</v>
      </c>
      <c r="O142" s="36">
        <v>400000000</v>
      </c>
      <c r="P142" s="36"/>
    </row>
    <row r="143" spans="2:16" x14ac:dyDescent="0.2">
      <c r="B143" s="33">
        <v>141</v>
      </c>
      <c r="C143" s="31" t="s">
        <v>2552</v>
      </c>
      <c r="D143" s="31" t="s">
        <v>2553</v>
      </c>
      <c r="E143" s="31" t="s">
        <v>2567</v>
      </c>
      <c r="F143" s="31" t="s">
        <v>500</v>
      </c>
      <c r="G143" s="32" t="s">
        <v>2555</v>
      </c>
      <c r="H143" s="143" t="s">
        <v>1435</v>
      </c>
      <c r="I143" s="122">
        <v>44182</v>
      </c>
      <c r="J143" s="223"/>
      <c r="K143" s="177" t="s">
        <v>760</v>
      </c>
      <c r="L143" s="35" t="s">
        <v>2556</v>
      </c>
      <c r="M143" s="146" t="s">
        <v>1682</v>
      </c>
      <c r="N143" s="180" t="s">
        <v>2557</v>
      </c>
      <c r="O143" s="36">
        <v>2000000</v>
      </c>
      <c r="P143" s="36"/>
    </row>
    <row r="144" spans="2:16" ht="28.5" x14ac:dyDescent="0.2">
      <c r="B144" s="33">
        <v>142</v>
      </c>
      <c r="C144" s="31" t="s">
        <v>2558</v>
      </c>
      <c r="D144" s="31" t="s">
        <v>2559</v>
      </c>
      <c r="E144" s="31" t="s">
        <v>2554</v>
      </c>
      <c r="F144" s="31" t="s">
        <v>477</v>
      </c>
      <c r="G144" s="32" t="s">
        <v>2555</v>
      </c>
      <c r="H144" s="143" t="s">
        <v>1435</v>
      </c>
      <c r="I144" s="122">
        <v>44182</v>
      </c>
      <c r="J144" s="223"/>
      <c r="K144" s="177" t="s">
        <v>760</v>
      </c>
      <c r="L144" s="35" t="s">
        <v>2560</v>
      </c>
      <c r="M144" s="146" t="s">
        <v>1682</v>
      </c>
      <c r="N144" s="180" t="s">
        <v>2557</v>
      </c>
      <c r="O144" s="36">
        <v>2000000</v>
      </c>
      <c r="P144" s="36"/>
    </row>
    <row r="145" spans="2:16" ht="28.5" x14ac:dyDescent="0.2">
      <c r="B145" s="33">
        <v>143</v>
      </c>
      <c r="C145" s="31" t="s">
        <v>2561</v>
      </c>
      <c r="D145" s="31" t="s">
        <v>2553</v>
      </c>
      <c r="E145" s="31" t="s">
        <v>2567</v>
      </c>
      <c r="F145" s="31" t="s">
        <v>477</v>
      </c>
      <c r="G145" s="32" t="s">
        <v>2555</v>
      </c>
      <c r="H145" s="143" t="s">
        <v>1435</v>
      </c>
      <c r="I145" s="122">
        <v>44182</v>
      </c>
      <c r="J145" s="223"/>
      <c r="K145" s="177" t="s">
        <v>760</v>
      </c>
      <c r="L145" s="35" t="s">
        <v>2562</v>
      </c>
      <c r="M145" s="146" t="s">
        <v>1682</v>
      </c>
      <c r="N145" s="180" t="s">
        <v>2557</v>
      </c>
      <c r="O145" s="36">
        <v>2000000</v>
      </c>
      <c r="P145" s="36"/>
    </row>
    <row r="146" spans="2:16" x14ac:dyDescent="0.2">
      <c r="B146" s="33">
        <v>144</v>
      </c>
      <c r="C146" s="31" t="s">
        <v>2563</v>
      </c>
      <c r="D146" s="31" t="s">
        <v>1678</v>
      </c>
      <c r="E146" s="31" t="s">
        <v>419</v>
      </c>
      <c r="F146" s="31" t="s">
        <v>2564</v>
      </c>
      <c r="G146" s="32" t="s">
        <v>2555</v>
      </c>
      <c r="H146" s="143" t="s">
        <v>1435</v>
      </c>
      <c r="I146" s="122">
        <v>44182</v>
      </c>
      <c r="J146" s="223"/>
      <c r="K146" s="177" t="s">
        <v>760</v>
      </c>
      <c r="L146" s="35" t="s">
        <v>2562</v>
      </c>
      <c r="M146" s="146" t="s">
        <v>1682</v>
      </c>
      <c r="N146" s="180" t="s">
        <v>2557</v>
      </c>
      <c r="O146" s="36">
        <v>2000000</v>
      </c>
      <c r="P146" s="36"/>
    </row>
    <row r="147" spans="2:16" ht="28.5" x14ac:dyDescent="0.2">
      <c r="B147" s="33">
        <v>145</v>
      </c>
      <c r="C147" s="31" t="s">
        <v>2565</v>
      </c>
      <c r="D147" s="31" t="s">
        <v>2566</v>
      </c>
      <c r="E147" s="31" t="s">
        <v>1934</v>
      </c>
      <c r="F147" s="31" t="s">
        <v>477</v>
      </c>
      <c r="G147" s="32" t="s">
        <v>2555</v>
      </c>
      <c r="H147" s="143" t="s">
        <v>1435</v>
      </c>
      <c r="I147" s="122">
        <v>44182</v>
      </c>
      <c r="J147" s="223"/>
      <c r="K147" s="177" t="s">
        <v>760</v>
      </c>
      <c r="L147" s="35" t="s">
        <v>2568</v>
      </c>
      <c r="M147" s="146" t="s">
        <v>1682</v>
      </c>
      <c r="N147" s="180" t="s">
        <v>2557</v>
      </c>
      <c r="O147" s="36">
        <v>2000000</v>
      </c>
      <c r="P147" s="36"/>
    </row>
    <row r="148" spans="2:16" x14ac:dyDescent="0.2">
      <c r="B148" s="33">
        <v>146</v>
      </c>
      <c r="C148" s="31" t="s">
        <v>2569</v>
      </c>
      <c r="D148" s="31" t="s">
        <v>2570</v>
      </c>
      <c r="E148" s="31" t="s">
        <v>2571</v>
      </c>
      <c r="F148" s="31" t="s">
        <v>500</v>
      </c>
      <c r="G148" s="32" t="s">
        <v>2572</v>
      </c>
      <c r="H148" s="143" t="s">
        <v>1435</v>
      </c>
      <c r="I148" s="122">
        <v>44316</v>
      </c>
      <c r="J148" s="223"/>
      <c r="K148" s="177" t="s">
        <v>760</v>
      </c>
      <c r="L148" s="35" t="s">
        <v>2573</v>
      </c>
      <c r="M148" s="146" t="s">
        <v>2574</v>
      </c>
      <c r="N148" s="180" t="s">
        <v>2575</v>
      </c>
      <c r="O148" s="36">
        <v>50000000</v>
      </c>
      <c r="P148" s="36"/>
    </row>
    <row r="149" spans="2:16" x14ac:dyDescent="0.2">
      <c r="B149" s="33">
        <v>147</v>
      </c>
      <c r="C149" s="31" t="s">
        <v>2601</v>
      </c>
      <c r="D149" s="31" t="s">
        <v>2602</v>
      </c>
      <c r="E149" s="31" t="s">
        <v>2603</v>
      </c>
      <c r="F149" s="31" t="s">
        <v>1716</v>
      </c>
      <c r="G149" s="32" t="s">
        <v>2604</v>
      </c>
      <c r="H149" s="143" t="s">
        <v>342</v>
      </c>
      <c r="I149" s="122">
        <v>44347</v>
      </c>
      <c r="J149" s="223"/>
      <c r="K149" s="177" t="s">
        <v>760</v>
      </c>
      <c r="L149" s="177" t="s">
        <v>760</v>
      </c>
      <c r="M149" s="146" t="s">
        <v>2605</v>
      </c>
      <c r="N149" s="180" t="s">
        <v>2606</v>
      </c>
      <c r="O149" s="36">
        <v>40000000</v>
      </c>
      <c r="P149" s="36"/>
    </row>
    <row r="150" spans="2:16" x14ac:dyDescent="0.2">
      <c r="B150" s="33">
        <v>148</v>
      </c>
      <c r="C150" s="31" t="s">
        <v>2607</v>
      </c>
      <c r="D150" s="31" t="s">
        <v>2608</v>
      </c>
      <c r="E150" s="31" t="s">
        <v>2609</v>
      </c>
      <c r="F150" s="31" t="s">
        <v>2610</v>
      </c>
      <c r="G150" s="32" t="s">
        <v>2611</v>
      </c>
      <c r="H150" s="143" t="s">
        <v>342</v>
      </c>
      <c r="I150" s="122">
        <v>44294</v>
      </c>
      <c r="J150" s="223"/>
      <c r="K150" s="177" t="s">
        <v>760</v>
      </c>
      <c r="L150" s="35" t="s">
        <v>2612</v>
      </c>
      <c r="M150" s="146" t="s">
        <v>1627</v>
      </c>
      <c r="N150" s="180" t="s">
        <v>2613</v>
      </c>
      <c r="O150" s="36">
        <v>45000000</v>
      </c>
      <c r="P150" s="36"/>
    </row>
    <row r="151" spans="2:16" ht="28.5" x14ac:dyDescent="0.2">
      <c r="B151" s="33">
        <v>149</v>
      </c>
      <c r="C151" s="31" t="s">
        <v>2614</v>
      </c>
      <c r="D151" s="31" t="s">
        <v>2615</v>
      </c>
      <c r="E151" s="31" t="s">
        <v>2616</v>
      </c>
      <c r="F151" s="31" t="s">
        <v>2617</v>
      </c>
      <c r="G151" s="32" t="s">
        <v>2618</v>
      </c>
      <c r="H151" s="143" t="s">
        <v>375</v>
      </c>
      <c r="I151" s="122">
        <v>43780</v>
      </c>
      <c r="J151" s="223"/>
      <c r="K151" s="177" t="s">
        <v>760</v>
      </c>
      <c r="L151" s="35" t="s">
        <v>2619</v>
      </c>
      <c r="M151" s="146" t="s">
        <v>2620</v>
      </c>
      <c r="N151" s="180" t="s">
        <v>2621</v>
      </c>
      <c r="O151" s="36">
        <v>400000000</v>
      </c>
      <c r="P151" s="36"/>
    </row>
    <row r="152" spans="2:16" ht="28.5" x14ac:dyDescent="0.2">
      <c r="B152" s="33">
        <v>150</v>
      </c>
      <c r="C152" s="31" t="s">
        <v>2622</v>
      </c>
      <c r="D152" s="31" t="s">
        <v>2623</v>
      </c>
      <c r="E152" s="31" t="s">
        <v>2624</v>
      </c>
      <c r="F152" s="31" t="s">
        <v>2627</v>
      </c>
      <c r="G152" s="32" t="s">
        <v>2628</v>
      </c>
      <c r="H152" s="143" t="s">
        <v>342</v>
      </c>
      <c r="I152" s="122">
        <v>44326</v>
      </c>
      <c r="J152" s="223"/>
      <c r="K152" s="177" t="s">
        <v>760</v>
      </c>
      <c r="L152" s="35" t="s">
        <v>2629</v>
      </c>
      <c r="M152" s="146" t="s">
        <v>2630</v>
      </c>
      <c r="N152" s="180" t="s">
        <v>2631</v>
      </c>
      <c r="O152" s="36">
        <v>100000000</v>
      </c>
      <c r="P152" s="36"/>
    </row>
    <row r="153" spans="2:16" x14ac:dyDescent="0.2">
      <c r="B153" s="33">
        <v>151</v>
      </c>
      <c r="C153" s="31" t="s">
        <v>2650</v>
      </c>
      <c r="D153" s="31" t="s">
        <v>2651</v>
      </c>
      <c r="E153" s="31" t="s">
        <v>2652</v>
      </c>
      <c r="F153" s="31" t="s">
        <v>2653</v>
      </c>
      <c r="G153" s="32" t="s">
        <v>2654</v>
      </c>
      <c r="H153" s="143" t="s">
        <v>2655</v>
      </c>
      <c r="I153" s="122">
        <v>44148</v>
      </c>
      <c r="J153" s="223"/>
      <c r="K153" s="177" t="s">
        <v>760</v>
      </c>
      <c r="L153" s="177" t="s">
        <v>2656</v>
      </c>
      <c r="M153" s="146" t="s">
        <v>2657</v>
      </c>
      <c r="N153" s="180" t="s">
        <v>2658</v>
      </c>
      <c r="O153" s="36">
        <v>400000000</v>
      </c>
      <c r="P153" s="36"/>
    </row>
    <row r="154" spans="2:16" ht="28.5" x14ac:dyDescent="0.2">
      <c r="B154" s="33">
        <v>152</v>
      </c>
      <c r="C154" s="31" t="s">
        <v>2625</v>
      </c>
      <c r="D154" s="31" t="s">
        <v>2626</v>
      </c>
      <c r="E154" s="31" t="s">
        <v>2632</v>
      </c>
      <c r="F154" s="31" t="s">
        <v>477</v>
      </c>
      <c r="G154" s="32" t="s">
        <v>2633</v>
      </c>
      <c r="H154" s="143" t="s">
        <v>1435</v>
      </c>
      <c r="I154" s="122">
        <v>44347</v>
      </c>
      <c r="J154" s="223"/>
      <c r="K154" s="177" t="s">
        <v>760</v>
      </c>
      <c r="L154" s="35" t="s">
        <v>2634</v>
      </c>
      <c r="M154" s="146" t="s">
        <v>2635</v>
      </c>
      <c r="N154" s="180" t="s">
        <v>2636</v>
      </c>
      <c r="O154" s="36">
        <v>2000000</v>
      </c>
      <c r="P154" s="36"/>
    </row>
    <row r="155" spans="2:16" x14ac:dyDescent="0.2">
      <c r="B155" s="33">
        <v>153</v>
      </c>
      <c r="C155" s="31" t="s">
        <v>2637</v>
      </c>
      <c r="D155" s="31" t="s">
        <v>2638</v>
      </c>
      <c r="E155" s="31" t="s">
        <v>2639</v>
      </c>
      <c r="F155" s="31" t="s">
        <v>500</v>
      </c>
      <c r="G155" s="32" t="s">
        <v>2633</v>
      </c>
      <c r="H155" s="143" t="s">
        <v>1435</v>
      </c>
      <c r="I155" s="122">
        <v>44347</v>
      </c>
      <c r="J155" s="223"/>
      <c r="K155" s="177" t="s">
        <v>760</v>
      </c>
      <c r="L155" s="35" t="s">
        <v>2644</v>
      </c>
      <c r="M155" s="146" t="s">
        <v>2635</v>
      </c>
      <c r="N155" s="180" t="s">
        <v>2636</v>
      </c>
      <c r="O155" s="36">
        <v>2000000</v>
      </c>
      <c r="P155" s="36"/>
    </row>
    <row r="156" spans="2:16" ht="42.75" x14ac:dyDescent="0.2">
      <c r="B156" s="33">
        <v>154</v>
      </c>
      <c r="C156" s="31" t="s">
        <v>2640</v>
      </c>
      <c r="D156" s="31" t="s">
        <v>2641</v>
      </c>
      <c r="E156" s="31" t="s">
        <v>2642</v>
      </c>
      <c r="F156" s="31" t="s">
        <v>2649</v>
      </c>
      <c r="G156" s="32" t="s">
        <v>2643</v>
      </c>
      <c r="H156" s="143" t="s">
        <v>342</v>
      </c>
      <c r="I156" s="122">
        <v>44350</v>
      </c>
      <c r="J156" s="223"/>
      <c r="K156" s="177" t="s">
        <v>760</v>
      </c>
      <c r="L156" s="177" t="s">
        <v>760</v>
      </c>
      <c r="M156" s="146" t="s">
        <v>2645</v>
      </c>
      <c r="N156" s="180" t="s">
        <v>2646</v>
      </c>
      <c r="O156" s="36">
        <v>50000000</v>
      </c>
      <c r="P156" s="36"/>
    </row>
    <row r="157" spans="2:16" x14ac:dyDescent="0.2">
      <c r="B157" s="33">
        <v>155</v>
      </c>
      <c r="C157" s="31" t="s">
        <v>2647</v>
      </c>
      <c r="D157" s="31" t="s">
        <v>2559</v>
      </c>
      <c r="E157" s="31" t="s">
        <v>2554</v>
      </c>
      <c r="F157" s="31" t="s">
        <v>500</v>
      </c>
      <c r="G157" s="32" t="s">
        <v>2555</v>
      </c>
      <c r="H157" s="143" t="s">
        <v>1435</v>
      </c>
      <c r="I157" s="122">
        <v>44182</v>
      </c>
      <c r="J157" s="223"/>
      <c r="K157" s="177" t="s">
        <v>760</v>
      </c>
      <c r="L157" s="35" t="s">
        <v>2648</v>
      </c>
      <c r="M157" s="146" t="s">
        <v>1682</v>
      </c>
      <c r="N157" s="180" t="s">
        <v>2557</v>
      </c>
      <c r="O157" s="36">
        <v>2000000</v>
      </c>
      <c r="P157" s="36"/>
    </row>
    <row r="158" spans="2:16" ht="42.75" x14ac:dyDescent="0.2">
      <c r="B158" s="33">
        <v>156</v>
      </c>
      <c r="C158" s="31" t="s">
        <v>2659</v>
      </c>
      <c r="D158" s="31" t="s">
        <v>2660</v>
      </c>
      <c r="E158" s="31" t="s">
        <v>1591</v>
      </c>
      <c r="F158" s="31" t="s">
        <v>2649</v>
      </c>
      <c r="G158" s="32" t="s">
        <v>2661</v>
      </c>
      <c r="H158" s="143" t="s">
        <v>342</v>
      </c>
      <c r="I158" s="122">
        <v>43966</v>
      </c>
      <c r="J158" s="223"/>
      <c r="K158" s="177" t="s">
        <v>760</v>
      </c>
      <c r="L158" s="35" t="s">
        <v>2662</v>
      </c>
      <c r="M158" s="146" t="s">
        <v>2663</v>
      </c>
      <c r="N158" s="180" t="s">
        <v>2664</v>
      </c>
      <c r="O158" s="36">
        <v>10000000</v>
      </c>
      <c r="P158" s="36"/>
    </row>
    <row r="159" spans="2:16" x14ac:dyDescent="0.2">
      <c r="B159" s="33">
        <v>157</v>
      </c>
      <c r="C159" s="31" t="s">
        <v>2665</v>
      </c>
      <c r="D159" s="31" t="s">
        <v>2666</v>
      </c>
      <c r="E159" s="31" t="s">
        <v>2667</v>
      </c>
      <c r="F159" s="31" t="s">
        <v>507</v>
      </c>
      <c r="G159" s="32" t="s">
        <v>2668</v>
      </c>
      <c r="H159" s="143" t="s">
        <v>342</v>
      </c>
      <c r="I159" s="122">
        <v>44357</v>
      </c>
      <c r="J159" s="223"/>
      <c r="K159" s="177" t="s">
        <v>760</v>
      </c>
      <c r="L159" s="35" t="s">
        <v>2669</v>
      </c>
      <c r="M159" s="146" t="s">
        <v>2670</v>
      </c>
      <c r="N159" s="180" t="s">
        <v>2671</v>
      </c>
      <c r="O159" s="36">
        <v>100000000</v>
      </c>
      <c r="P159" s="36"/>
    </row>
    <row r="160" spans="2:16" x14ac:dyDescent="0.2">
      <c r="B160" s="33">
        <v>158</v>
      </c>
      <c r="C160" s="31" t="s">
        <v>2672</v>
      </c>
      <c r="D160" s="31" t="s">
        <v>2673</v>
      </c>
      <c r="E160" s="31" t="s">
        <v>2674</v>
      </c>
      <c r="F160" s="31" t="s">
        <v>2682</v>
      </c>
      <c r="G160" s="32" t="s">
        <v>2675</v>
      </c>
      <c r="H160" s="143" t="s">
        <v>342</v>
      </c>
      <c r="I160" s="122">
        <v>44351</v>
      </c>
      <c r="J160" s="223"/>
      <c r="K160" s="177" t="s">
        <v>760</v>
      </c>
      <c r="L160" s="35" t="s">
        <v>2676</v>
      </c>
      <c r="M160" s="146" t="s">
        <v>2677</v>
      </c>
      <c r="N160" s="180" t="s">
        <v>2678</v>
      </c>
      <c r="O160" s="36">
        <v>100000000</v>
      </c>
      <c r="P160" s="36"/>
    </row>
    <row r="161" spans="2:16" ht="42.75" x14ac:dyDescent="0.2">
      <c r="B161" s="33">
        <v>159</v>
      </c>
      <c r="C161" s="31" t="s">
        <v>2679</v>
      </c>
      <c r="D161" s="31" t="s">
        <v>2680</v>
      </c>
      <c r="E161" s="31" t="s">
        <v>2681</v>
      </c>
      <c r="F161" s="31" t="s">
        <v>2690</v>
      </c>
      <c r="G161" s="32" t="s">
        <v>2683</v>
      </c>
      <c r="H161" s="143" t="s">
        <v>342</v>
      </c>
      <c r="I161" s="122">
        <v>44361</v>
      </c>
      <c r="J161" s="223"/>
      <c r="K161" s="177" t="s">
        <v>760</v>
      </c>
      <c r="L161" s="35" t="s">
        <v>2684</v>
      </c>
      <c r="M161" s="146" t="s">
        <v>2685</v>
      </c>
      <c r="N161" s="180" t="s">
        <v>2686</v>
      </c>
      <c r="O161" s="36">
        <v>100000000</v>
      </c>
      <c r="P161" s="36"/>
    </row>
    <row r="162" spans="2:16" ht="42.75" x14ac:dyDescent="0.2">
      <c r="B162" s="33">
        <v>160</v>
      </c>
      <c r="C162" s="31" t="s">
        <v>2687</v>
      </c>
      <c r="D162" s="31" t="s">
        <v>2688</v>
      </c>
      <c r="E162" s="31" t="s">
        <v>2689</v>
      </c>
      <c r="F162" s="31" t="s">
        <v>2649</v>
      </c>
      <c r="G162" s="32" t="s">
        <v>2691</v>
      </c>
      <c r="H162" s="143" t="s">
        <v>342</v>
      </c>
      <c r="I162" s="122">
        <v>44357</v>
      </c>
      <c r="J162" s="223"/>
      <c r="K162" s="177" t="s">
        <v>760</v>
      </c>
      <c r="L162" s="35" t="s">
        <v>2692</v>
      </c>
      <c r="M162" s="146" t="s">
        <v>2693</v>
      </c>
      <c r="N162" s="180" t="s">
        <v>2694</v>
      </c>
      <c r="O162" s="36">
        <v>50000000</v>
      </c>
      <c r="P162" s="36"/>
    </row>
    <row r="163" spans="2:16" x14ac:dyDescent="0.2">
      <c r="B163" s="33">
        <v>161</v>
      </c>
      <c r="C163" s="31" t="s">
        <v>2695</v>
      </c>
      <c r="D163" s="31" t="s">
        <v>2696</v>
      </c>
      <c r="E163" s="31" t="s">
        <v>2697</v>
      </c>
      <c r="F163" s="31" t="s">
        <v>502</v>
      </c>
      <c r="G163" s="32" t="s">
        <v>2698</v>
      </c>
      <c r="H163" s="143" t="s">
        <v>1435</v>
      </c>
      <c r="I163" s="122">
        <v>44343</v>
      </c>
      <c r="J163" s="223"/>
      <c r="K163" s="177" t="s">
        <v>760</v>
      </c>
      <c r="L163" s="35" t="s">
        <v>2699</v>
      </c>
      <c r="M163" s="146" t="s">
        <v>2700</v>
      </c>
      <c r="N163" s="180" t="s">
        <v>2701</v>
      </c>
      <c r="O163" s="36">
        <v>50000000</v>
      </c>
      <c r="P163" s="36"/>
    </row>
    <row r="164" spans="2:16" ht="101.25" customHeight="1" x14ac:dyDescent="0.2">
      <c r="B164" s="33">
        <v>162</v>
      </c>
      <c r="C164" s="31" t="s">
        <v>2702</v>
      </c>
      <c r="D164" s="31" t="s">
        <v>2703</v>
      </c>
      <c r="E164" s="31" t="s">
        <v>2704</v>
      </c>
      <c r="F164" s="31" t="s">
        <v>2705</v>
      </c>
      <c r="G164" s="32" t="s">
        <v>2706</v>
      </c>
      <c r="H164" s="143" t="s">
        <v>325</v>
      </c>
      <c r="I164" s="122">
        <v>43804</v>
      </c>
      <c r="J164" s="223"/>
      <c r="K164" s="177" t="s">
        <v>760</v>
      </c>
      <c r="L164" s="35" t="s">
        <v>2707</v>
      </c>
      <c r="M164" s="146" t="s">
        <v>2708</v>
      </c>
      <c r="N164" s="180" t="s">
        <v>2709</v>
      </c>
      <c r="O164" s="36">
        <v>200000000</v>
      </c>
      <c r="P164" s="36"/>
    </row>
    <row r="165" spans="2:16" ht="28.5" x14ac:dyDescent="0.2">
      <c r="B165" s="33">
        <v>163</v>
      </c>
      <c r="C165" s="31" t="s">
        <v>2710</v>
      </c>
      <c r="D165" s="31" t="s">
        <v>2711</v>
      </c>
      <c r="E165" s="31" t="s">
        <v>1598</v>
      </c>
      <c r="F165" s="31" t="s">
        <v>2712</v>
      </c>
      <c r="G165" s="32" t="s">
        <v>2713</v>
      </c>
      <c r="H165" s="143" t="s">
        <v>325</v>
      </c>
      <c r="I165" s="122">
        <v>44336</v>
      </c>
      <c r="J165" s="223"/>
      <c r="K165" s="177" t="s">
        <v>760</v>
      </c>
      <c r="L165" s="35" t="s">
        <v>2714</v>
      </c>
      <c r="M165" s="146" t="s">
        <v>2715</v>
      </c>
      <c r="N165" s="180" t="s">
        <v>2716</v>
      </c>
      <c r="O165" s="36">
        <v>200000000</v>
      </c>
      <c r="P165" s="36"/>
    </row>
    <row r="166" spans="2:16" ht="42.75" x14ac:dyDescent="0.2">
      <c r="B166" s="33">
        <v>164</v>
      </c>
      <c r="C166" s="31" t="s">
        <v>2718</v>
      </c>
      <c r="D166" s="31" t="s">
        <v>2719</v>
      </c>
      <c r="E166" s="31" t="s">
        <v>2720</v>
      </c>
      <c r="F166" s="31" t="s">
        <v>2723</v>
      </c>
      <c r="G166" s="32" t="s">
        <v>2721</v>
      </c>
      <c r="H166" s="143" t="s">
        <v>342</v>
      </c>
      <c r="I166" s="122">
        <v>44365</v>
      </c>
      <c r="J166" s="223"/>
      <c r="K166" s="177" t="s">
        <v>760</v>
      </c>
      <c r="L166" s="35" t="s">
        <v>2722</v>
      </c>
      <c r="M166" s="146" t="s">
        <v>2724</v>
      </c>
      <c r="N166" s="180" t="s">
        <v>2725</v>
      </c>
      <c r="O166" s="36">
        <v>10000000</v>
      </c>
      <c r="P166" s="36"/>
    </row>
    <row r="167" spans="2:16" ht="28.5" x14ac:dyDescent="0.2">
      <c r="B167" s="33">
        <v>165</v>
      </c>
      <c r="C167" s="31" t="s">
        <v>1179</v>
      </c>
      <c r="D167" s="31" t="s">
        <v>2726</v>
      </c>
      <c r="E167" s="31" t="s">
        <v>2064</v>
      </c>
      <c r="F167" s="31" t="s">
        <v>477</v>
      </c>
      <c r="G167" s="32" t="s">
        <v>2727</v>
      </c>
      <c r="H167" s="143" t="s">
        <v>1435</v>
      </c>
      <c r="I167" s="122">
        <v>44340</v>
      </c>
      <c r="J167" s="223"/>
      <c r="K167" s="177" t="s">
        <v>760</v>
      </c>
      <c r="L167" s="35" t="s">
        <v>2728</v>
      </c>
      <c r="M167" s="146" t="s">
        <v>2729</v>
      </c>
      <c r="N167" s="180" t="s">
        <v>2730</v>
      </c>
      <c r="O167" s="36">
        <v>25000000</v>
      </c>
      <c r="P167" s="36"/>
    </row>
    <row r="168" spans="2:16" x14ac:dyDescent="0.2">
      <c r="B168" s="33"/>
      <c r="C168" s="31"/>
      <c r="D168" s="31"/>
      <c r="E168" s="31"/>
      <c r="F168" s="31"/>
      <c r="G168" s="32"/>
      <c r="H168" s="143"/>
      <c r="I168" s="122"/>
      <c r="J168" s="223"/>
      <c r="K168" s="177"/>
      <c r="L168" s="35"/>
      <c r="M168" s="146"/>
      <c r="N168" s="180"/>
      <c r="O168" s="36"/>
      <c r="P168" s="36"/>
    </row>
    <row r="169" spans="2:16" x14ac:dyDescent="0.2">
      <c r="B169" s="33"/>
      <c r="C169" s="31"/>
      <c r="D169" s="31"/>
      <c r="E169" s="31"/>
      <c r="F169" s="31"/>
      <c r="G169" s="32"/>
      <c r="H169" s="143"/>
      <c r="I169" s="122"/>
      <c r="J169" s="223"/>
      <c r="K169" s="177"/>
      <c r="L169" s="35"/>
      <c r="M169" s="146"/>
      <c r="N169" s="180"/>
      <c r="O169" s="36"/>
      <c r="P169" s="36"/>
    </row>
    <row r="170" spans="2:16" x14ac:dyDescent="0.2">
      <c r="B170" s="33"/>
      <c r="C170" s="31"/>
      <c r="D170" s="31"/>
      <c r="E170" s="31"/>
      <c r="F170" s="31"/>
      <c r="G170" s="32"/>
      <c r="H170" s="143"/>
      <c r="I170" s="122"/>
      <c r="J170" s="223"/>
      <c r="K170" s="177"/>
      <c r="L170" s="35"/>
      <c r="M170" s="146"/>
      <c r="N170" s="180"/>
      <c r="O170" s="36"/>
      <c r="P170" s="36"/>
    </row>
    <row r="171" spans="2:16" x14ac:dyDescent="0.2">
      <c r="B171" s="33"/>
      <c r="C171" s="31"/>
      <c r="D171" s="31"/>
      <c r="E171" s="31" t="s">
        <v>946</v>
      </c>
      <c r="F171" s="31"/>
      <c r="G171" s="32"/>
      <c r="H171" s="143"/>
      <c r="I171" s="122"/>
      <c r="J171" s="223"/>
      <c r="K171" s="177"/>
      <c r="L171" s="35"/>
      <c r="M171" s="146"/>
      <c r="N171" s="180"/>
      <c r="O171" s="36"/>
      <c r="P171" s="36"/>
    </row>
    <row r="172" spans="2:16" x14ac:dyDescent="0.2">
      <c r="B172" s="33"/>
      <c r="C172" s="31"/>
      <c r="D172" s="31"/>
      <c r="E172" s="31"/>
      <c r="F172" s="31"/>
      <c r="G172" s="32"/>
      <c r="H172" s="143"/>
      <c r="I172" s="122"/>
      <c r="J172" s="223"/>
      <c r="K172" s="177"/>
      <c r="L172" s="35"/>
      <c r="M172" s="146"/>
      <c r="N172" s="180"/>
      <c r="O172" s="36"/>
      <c r="P172" s="36"/>
    </row>
    <row r="173" spans="2:16" x14ac:dyDescent="0.2">
      <c r="B173" s="33"/>
      <c r="C173" s="31"/>
      <c r="D173" s="31"/>
      <c r="E173" s="31"/>
      <c r="F173" s="31"/>
      <c r="G173" s="32"/>
      <c r="H173" s="143"/>
      <c r="I173" s="122"/>
      <c r="J173" s="223"/>
      <c r="K173" s="177"/>
      <c r="L173" s="35"/>
      <c r="M173" s="146"/>
      <c r="N173" s="180"/>
      <c r="O173" s="36"/>
      <c r="P173" s="36"/>
    </row>
  </sheetData>
  <autoFilter ref="B2:O167"/>
  <hyperlinks>
    <hyperlink ref="N5" r:id="rId1"/>
    <hyperlink ref="N14" r:id="rId2"/>
    <hyperlink ref="N22" r:id="rId3"/>
    <hyperlink ref="N43" r:id="rId4"/>
    <hyperlink ref="N3" r:id="rId5"/>
    <hyperlink ref="N4" r:id="rId6"/>
    <hyperlink ref="N6" r:id="rId7"/>
    <hyperlink ref="N7" r:id="rId8"/>
    <hyperlink ref="N8" r:id="rId9"/>
    <hyperlink ref="N9" r:id="rId10"/>
    <hyperlink ref="N10" r:id="rId11"/>
    <hyperlink ref="N11" r:id="rId12"/>
    <hyperlink ref="N13" r:id="rId13"/>
    <hyperlink ref="N15" r:id="rId14"/>
    <hyperlink ref="N16" r:id="rId15"/>
    <hyperlink ref="N17" r:id="rId16"/>
    <hyperlink ref="N18" r:id="rId17"/>
    <hyperlink ref="N19" r:id="rId18"/>
    <hyperlink ref="N20" r:id="rId19"/>
    <hyperlink ref="N21" r:id="rId20"/>
    <hyperlink ref="N23" r:id="rId21"/>
    <hyperlink ref="N24" r:id="rId22"/>
    <hyperlink ref="N25" r:id="rId23"/>
    <hyperlink ref="N26" r:id="rId24"/>
    <hyperlink ref="N28" r:id="rId25"/>
    <hyperlink ref="N29" r:id="rId26"/>
    <hyperlink ref="N30" r:id="rId27"/>
    <hyperlink ref="N31" r:id="rId28"/>
    <hyperlink ref="N33" r:id="rId29"/>
    <hyperlink ref="N34" r:id="rId30"/>
    <hyperlink ref="N35" r:id="rId31"/>
    <hyperlink ref="N36" r:id="rId32"/>
    <hyperlink ref="N37" r:id="rId33"/>
    <hyperlink ref="N38" r:id="rId34"/>
    <hyperlink ref="N39" r:id="rId35"/>
    <hyperlink ref="N40" r:id="rId36"/>
    <hyperlink ref="N41" r:id="rId37"/>
    <hyperlink ref="N42" r:id="rId38"/>
    <hyperlink ref="N44" r:id="rId39"/>
    <hyperlink ref="N45" r:id="rId40"/>
    <hyperlink ref="N46" r:id="rId41"/>
    <hyperlink ref="N47" r:id="rId42"/>
    <hyperlink ref="N48" r:id="rId43"/>
    <hyperlink ref="N49" r:id="rId44"/>
    <hyperlink ref="N50" r:id="rId45"/>
    <hyperlink ref="N51" r:id="rId46"/>
    <hyperlink ref="N54" r:id="rId47"/>
    <hyperlink ref="N55" r:id="rId48"/>
    <hyperlink ref="N56" r:id="rId49"/>
    <hyperlink ref="N57" r:id="rId50"/>
    <hyperlink ref="N58" r:id="rId51"/>
    <hyperlink ref="N59" r:id="rId52"/>
    <hyperlink ref="N60" r:id="rId53"/>
    <hyperlink ref="N61" r:id="rId54"/>
    <hyperlink ref="N63" r:id="rId55"/>
    <hyperlink ref="N64" r:id="rId56"/>
    <hyperlink ref="N66" r:id="rId57"/>
    <hyperlink ref="N67" r:id="rId58"/>
    <hyperlink ref="N68" r:id="rId59"/>
    <hyperlink ref="N69" r:id="rId60"/>
    <hyperlink ref="N70" r:id="rId61"/>
    <hyperlink ref="N71" r:id="rId62"/>
    <hyperlink ref="N72" r:id="rId63"/>
    <hyperlink ref="N73" r:id="rId64"/>
    <hyperlink ref="N74" r:id="rId65"/>
    <hyperlink ref="N75" r:id="rId66"/>
    <hyperlink ref="N77" r:id="rId67"/>
    <hyperlink ref="N78" r:id="rId68"/>
    <hyperlink ref="N80" r:id="rId69"/>
    <hyperlink ref="N81" r:id="rId70"/>
    <hyperlink ref="N82" r:id="rId71"/>
    <hyperlink ref="N85" r:id="rId72"/>
    <hyperlink ref="N86" r:id="rId73"/>
    <hyperlink ref="N87" r:id="rId74"/>
    <hyperlink ref="N88" r:id="rId75"/>
    <hyperlink ref="N89" r:id="rId76"/>
    <hyperlink ref="N90" r:id="rId77"/>
    <hyperlink ref="N91" r:id="rId78"/>
    <hyperlink ref="N92" r:id="rId79"/>
    <hyperlink ref="N93" r:id="rId80"/>
    <hyperlink ref="N94" r:id="rId81"/>
    <hyperlink ref="N95" r:id="rId82"/>
    <hyperlink ref="N96" r:id="rId83"/>
    <hyperlink ref="N97" r:id="rId84"/>
    <hyperlink ref="N99" r:id="rId85"/>
    <hyperlink ref="N100" r:id="rId86"/>
    <hyperlink ref="N101" r:id="rId87"/>
    <hyperlink ref="N102" r:id="rId88"/>
    <hyperlink ref="N104" r:id="rId89"/>
    <hyperlink ref="N105" r:id="rId90"/>
    <hyperlink ref="N106" r:id="rId91"/>
    <hyperlink ref="N107" r:id="rId92"/>
    <hyperlink ref="N108" r:id="rId93"/>
    <hyperlink ref="N109" r:id="rId94"/>
    <hyperlink ref="N111" r:id="rId95"/>
    <hyperlink ref="N112" r:id="rId96"/>
    <hyperlink ref="N110" r:id="rId97"/>
    <hyperlink ref="N115" r:id="rId98"/>
    <hyperlink ref="N116" r:id="rId99"/>
    <hyperlink ref="N117" r:id="rId100"/>
    <hyperlink ref="N118" r:id="rId101"/>
    <hyperlink ref="N119" r:id="rId102"/>
    <hyperlink ref="N120" r:id="rId103"/>
    <hyperlink ref="N121" r:id="rId104"/>
    <hyperlink ref="N122" r:id="rId105"/>
    <hyperlink ref="N123" r:id="rId106"/>
    <hyperlink ref="N124" r:id="rId107"/>
    <hyperlink ref="N125" r:id="rId108"/>
    <hyperlink ref="N126" r:id="rId109"/>
    <hyperlink ref="N127" r:id="rId110"/>
    <hyperlink ref="N129" r:id="rId111"/>
    <hyperlink ref="N130" r:id="rId112"/>
    <hyperlink ref="N131" r:id="rId113"/>
    <hyperlink ref="N132" r:id="rId114"/>
    <hyperlink ref="N134" r:id="rId115"/>
    <hyperlink ref="N135" r:id="rId116"/>
    <hyperlink ref="N137" r:id="rId117"/>
    <hyperlink ref="N138" r:id="rId118"/>
    <hyperlink ref="N139" r:id="rId119"/>
    <hyperlink ref="N140" r:id="rId120"/>
    <hyperlink ref="N141" r:id="rId121"/>
    <hyperlink ref="N142" r:id="rId122"/>
    <hyperlink ref="N143" r:id="rId123"/>
    <hyperlink ref="N144" r:id="rId124"/>
    <hyperlink ref="N145" r:id="rId125"/>
    <hyperlink ref="N146" r:id="rId126"/>
    <hyperlink ref="N147" r:id="rId127"/>
    <hyperlink ref="N148" r:id="rId128"/>
    <hyperlink ref="N149" r:id="rId129"/>
    <hyperlink ref="N150" r:id="rId130"/>
    <hyperlink ref="N151" r:id="rId131"/>
    <hyperlink ref="N152" r:id="rId132"/>
    <hyperlink ref="N154" r:id="rId133"/>
    <hyperlink ref="N155" r:id="rId134"/>
    <hyperlink ref="N156" r:id="rId135"/>
    <hyperlink ref="N157" r:id="rId136"/>
    <hyperlink ref="N153" r:id="rId137"/>
    <hyperlink ref="N158" r:id="rId138"/>
    <hyperlink ref="N159" r:id="rId139"/>
    <hyperlink ref="N160" r:id="rId140"/>
    <hyperlink ref="N161" r:id="rId141"/>
    <hyperlink ref="N162" r:id="rId142"/>
    <hyperlink ref="N163" r:id="rId143"/>
    <hyperlink ref="N165" r:id="rId144"/>
    <hyperlink ref="N166" r:id="rId145"/>
    <hyperlink ref="N167" r:id="rId146"/>
  </hyperlinks>
  <pageMargins left="0.7" right="0.7" top="0.75" bottom="0.75" header="0.3" footer="0.3"/>
  <pageSetup scale="30" orientation="portrait" horizontalDpi="4294967293" verticalDpi="0" r:id="rId147"/>
  <colBreaks count="1" manualBreakCount="1">
    <brk id="16" max="1048575" man="1"/>
  </colBreaks>
  <legacyDrawing r:id="rId14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Q25"/>
  <sheetViews>
    <sheetView tabSelected="1" zoomScaleNormal="100" workbookViewId="0">
      <selection activeCell="F17" sqref="F17"/>
    </sheetView>
  </sheetViews>
  <sheetFormatPr defaultRowHeight="14.25" x14ac:dyDescent="0.2"/>
  <cols>
    <col min="1" max="1" width="5.7109375" style="2" customWidth="1"/>
    <col min="2" max="2" width="5" style="50" customWidth="1"/>
    <col min="3" max="3" width="8.7109375" style="50" customWidth="1"/>
    <col min="4" max="4" width="28.42578125" style="2" customWidth="1"/>
    <col min="5" max="5" width="25.42578125" style="2" customWidth="1"/>
    <col min="6" max="6" width="34.42578125" style="2" customWidth="1"/>
    <col min="7" max="7" width="72.5703125" style="2" customWidth="1"/>
    <col min="8" max="8" width="84.140625" style="2" customWidth="1"/>
    <col min="9" max="9" width="13" style="2" customWidth="1"/>
    <col min="10" max="10" width="11.7109375" style="43" customWidth="1"/>
    <col min="11" max="11" width="13.140625" style="43" customWidth="1"/>
    <col min="12" max="16384" width="9.140625" style="2"/>
  </cols>
  <sheetData>
    <row r="1" spans="2:17" ht="18" x14ac:dyDescent="0.2">
      <c r="B1" s="40" t="s">
        <v>794</v>
      </c>
      <c r="C1" s="40"/>
      <c r="D1" s="40"/>
      <c r="E1" s="41"/>
      <c r="F1" s="41"/>
      <c r="G1" s="41"/>
      <c r="M1" s="1"/>
      <c r="O1" s="3"/>
      <c r="P1" s="4"/>
      <c r="Q1" s="5"/>
    </row>
    <row r="2" spans="2:17" s="44" customFormat="1" ht="31.5" x14ac:dyDescent="0.25">
      <c r="B2" s="150" t="s">
        <v>0</v>
      </c>
      <c r="C2" s="150" t="s">
        <v>3734</v>
      </c>
      <c r="D2" s="150" t="s">
        <v>3</v>
      </c>
      <c r="E2" s="150" t="s">
        <v>1</v>
      </c>
      <c r="F2" s="150" t="s">
        <v>853</v>
      </c>
      <c r="G2" s="150" t="s">
        <v>155</v>
      </c>
      <c r="H2" s="150" t="s">
        <v>1140</v>
      </c>
      <c r="I2" s="150" t="s">
        <v>2</v>
      </c>
      <c r="J2" s="151" t="s">
        <v>4</v>
      </c>
      <c r="K2" s="151" t="s">
        <v>157</v>
      </c>
    </row>
    <row r="3" spans="2:17" s="163" customFormat="1" ht="18.75" customHeight="1" x14ac:dyDescent="0.25">
      <c r="B3" s="158">
        <v>1</v>
      </c>
      <c r="C3" s="158" t="s">
        <v>3820</v>
      </c>
      <c r="D3" s="159" t="s">
        <v>184</v>
      </c>
      <c r="E3" s="159" t="s">
        <v>1283</v>
      </c>
      <c r="F3" s="188" t="s">
        <v>856</v>
      </c>
      <c r="G3" s="159" t="s">
        <v>1284</v>
      </c>
      <c r="H3" s="159" t="s">
        <v>1285</v>
      </c>
      <c r="I3" s="160" t="s">
        <v>185</v>
      </c>
      <c r="J3" s="161">
        <v>44253</v>
      </c>
      <c r="K3" s="162">
        <v>45694</v>
      </c>
    </row>
    <row r="4" spans="2:17" s="163" customFormat="1" ht="18.75" customHeight="1" x14ac:dyDescent="0.25">
      <c r="B4" s="158">
        <v>2</v>
      </c>
      <c r="C4" s="158" t="s">
        <v>3821</v>
      </c>
      <c r="D4" s="159" t="s">
        <v>810</v>
      </c>
      <c r="E4" s="159" t="s">
        <v>186</v>
      </c>
      <c r="F4" s="188" t="s">
        <v>857</v>
      </c>
      <c r="G4" s="159" t="s">
        <v>1291</v>
      </c>
      <c r="H4" s="159" t="s">
        <v>1290</v>
      </c>
      <c r="I4" s="160" t="s">
        <v>188</v>
      </c>
      <c r="J4" s="161">
        <v>44259</v>
      </c>
      <c r="K4" s="162">
        <v>45764</v>
      </c>
    </row>
    <row r="5" spans="2:17" s="163" customFormat="1" ht="18.75" customHeight="1" x14ac:dyDescent="0.25">
      <c r="B5" s="158">
        <v>3</v>
      </c>
      <c r="C5" s="158" t="s">
        <v>3822</v>
      </c>
      <c r="D5" s="159" t="s">
        <v>811</v>
      </c>
      <c r="E5" s="159" t="s">
        <v>852</v>
      </c>
      <c r="F5" s="188" t="s">
        <v>854</v>
      </c>
      <c r="G5" s="159" t="s">
        <v>1289</v>
      </c>
      <c r="H5" s="159" t="s">
        <v>1288</v>
      </c>
      <c r="I5" s="160" t="s">
        <v>189</v>
      </c>
      <c r="J5" s="161">
        <v>44263</v>
      </c>
      <c r="K5" s="162">
        <v>45710</v>
      </c>
    </row>
    <row r="6" spans="2:17" s="163" customFormat="1" ht="18.75" customHeight="1" x14ac:dyDescent="0.25">
      <c r="B6" s="158">
        <v>4</v>
      </c>
      <c r="C6" s="158" t="s">
        <v>3823</v>
      </c>
      <c r="D6" s="159" t="s">
        <v>190</v>
      </c>
      <c r="E6" s="159" t="s">
        <v>191</v>
      </c>
      <c r="F6" s="188" t="s">
        <v>855</v>
      </c>
      <c r="G6" s="159" t="s">
        <v>1282</v>
      </c>
      <c r="H6" s="159" t="s">
        <v>1287</v>
      </c>
      <c r="I6" s="160" t="s">
        <v>192</v>
      </c>
      <c r="J6" s="161">
        <v>44263</v>
      </c>
      <c r="K6" s="162">
        <v>44447</v>
      </c>
    </row>
    <row r="7" spans="2:17" s="163" customFormat="1" ht="18.75" customHeight="1" x14ac:dyDescent="0.25">
      <c r="B7" s="158">
        <v>5</v>
      </c>
      <c r="C7" s="158" t="s">
        <v>3824</v>
      </c>
      <c r="D7" s="159" t="s">
        <v>1146</v>
      </c>
      <c r="E7" s="159" t="s">
        <v>1147</v>
      </c>
      <c r="F7" s="188" t="s">
        <v>1148</v>
      </c>
      <c r="G7" s="159" t="s">
        <v>1149</v>
      </c>
      <c r="H7" s="159" t="s">
        <v>1286</v>
      </c>
      <c r="I7" s="160" t="s">
        <v>1150</v>
      </c>
      <c r="J7" s="161">
        <v>44285</v>
      </c>
      <c r="K7" s="162">
        <v>45825</v>
      </c>
    </row>
    <row r="8" spans="2:17" s="163" customFormat="1" ht="18.75" customHeight="1" x14ac:dyDescent="0.25">
      <c r="B8" s="158">
        <v>6</v>
      </c>
      <c r="C8" s="158" t="s">
        <v>3825</v>
      </c>
      <c r="D8" s="159" t="s">
        <v>1628</v>
      </c>
      <c r="E8" s="159" t="s">
        <v>1629</v>
      </c>
      <c r="F8" s="188" t="s">
        <v>1630</v>
      </c>
      <c r="G8" s="159" t="s">
        <v>1631</v>
      </c>
      <c r="H8" s="159" t="s">
        <v>1632</v>
      </c>
      <c r="I8" s="160" t="s">
        <v>760</v>
      </c>
      <c r="J8" s="161">
        <v>44298</v>
      </c>
      <c r="K8" s="162">
        <v>46005</v>
      </c>
    </row>
    <row r="9" spans="2:17" s="163" customFormat="1" ht="18.75" customHeight="1" x14ac:dyDescent="0.25">
      <c r="B9" s="158">
        <v>7</v>
      </c>
      <c r="C9" s="158" t="s">
        <v>3826</v>
      </c>
      <c r="D9" s="159" t="s">
        <v>1946</v>
      </c>
      <c r="E9" s="159" t="s">
        <v>1947</v>
      </c>
      <c r="F9" s="188" t="s">
        <v>1948</v>
      </c>
      <c r="G9" s="159" t="s">
        <v>1949</v>
      </c>
      <c r="H9" s="159" t="s">
        <v>1950</v>
      </c>
      <c r="I9" s="160" t="s">
        <v>1951</v>
      </c>
      <c r="J9" s="161">
        <v>44316</v>
      </c>
      <c r="K9" s="162">
        <v>45772</v>
      </c>
    </row>
    <row r="10" spans="2:17" s="163" customFormat="1" ht="18.75" customHeight="1" x14ac:dyDescent="0.25">
      <c r="B10" s="158">
        <v>8</v>
      </c>
      <c r="C10" s="158" t="s">
        <v>3832</v>
      </c>
      <c r="D10" s="159" t="s">
        <v>2751</v>
      </c>
      <c r="E10" s="159" t="s">
        <v>2752</v>
      </c>
      <c r="F10" s="188" t="s">
        <v>855</v>
      </c>
      <c r="G10" s="159" t="s">
        <v>1282</v>
      </c>
      <c r="H10" s="159" t="s">
        <v>2753</v>
      </c>
      <c r="I10" s="160" t="s">
        <v>760</v>
      </c>
      <c r="J10" s="161">
        <v>44343</v>
      </c>
      <c r="K10" s="162">
        <v>46051</v>
      </c>
    </row>
    <row r="11" spans="2:17" s="163" customFormat="1" ht="18.75" customHeight="1" x14ac:dyDescent="0.25">
      <c r="B11" s="158">
        <v>9</v>
      </c>
      <c r="C11" s="158" t="s">
        <v>3833</v>
      </c>
      <c r="D11" s="159" t="s">
        <v>3827</v>
      </c>
      <c r="E11" s="159" t="s">
        <v>3828</v>
      </c>
      <c r="F11" s="188" t="s">
        <v>3829</v>
      </c>
      <c r="G11" s="159" t="s">
        <v>3830</v>
      </c>
      <c r="H11" s="159" t="s">
        <v>3831</v>
      </c>
      <c r="I11" s="160" t="s">
        <v>3834</v>
      </c>
      <c r="J11" s="161">
        <v>44377</v>
      </c>
      <c r="K11" s="162">
        <v>45663</v>
      </c>
    </row>
    <row r="12" spans="2:17" s="163" customFormat="1" ht="18.75" customHeight="1" x14ac:dyDescent="0.25">
      <c r="B12" s="158">
        <v>10</v>
      </c>
      <c r="C12" s="158" t="s">
        <v>4691</v>
      </c>
      <c r="D12" s="159" t="s">
        <v>4695</v>
      </c>
      <c r="E12" s="159" t="s">
        <v>4697</v>
      </c>
      <c r="F12" s="188" t="s">
        <v>4698</v>
      </c>
      <c r="G12" s="159" t="s">
        <v>1239</v>
      </c>
      <c r="H12" s="159" t="s">
        <v>4699</v>
      </c>
      <c r="I12" s="160" t="s">
        <v>4700</v>
      </c>
      <c r="J12" s="161">
        <v>44386</v>
      </c>
      <c r="K12" s="162">
        <v>45319</v>
      </c>
    </row>
    <row r="13" spans="2:17" s="163" customFormat="1" ht="18.75" customHeight="1" x14ac:dyDescent="0.25">
      <c r="B13" s="158">
        <v>11</v>
      </c>
      <c r="C13" s="158" t="s">
        <v>4692</v>
      </c>
      <c r="D13" s="159" t="s">
        <v>4696</v>
      </c>
      <c r="E13" s="159" t="s">
        <v>4701</v>
      </c>
      <c r="F13" s="188" t="s">
        <v>4702</v>
      </c>
      <c r="G13" s="159" t="s">
        <v>4703</v>
      </c>
      <c r="H13" s="159" t="s">
        <v>4704</v>
      </c>
      <c r="I13" s="160" t="s">
        <v>4705</v>
      </c>
      <c r="J13" s="161">
        <v>44391</v>
      </c>
      <c r="K13" s="162">
        <v>46128</v>
      </c>
    </row>
    <row r="14" spans="2:17" s="163" customFormat="1" ht="25.5" customHeight="1" x14ac:dyDescent="0.25">
      <c r="B14" s="158">
        <v>12</v>
      </c>
      <c r="C14" s="158" t="s">
        <v>4693</v>
      </c>
      <c r="D14" s="159" t="s">
        <v>4713</v>
      </c>
      <c r="E14" s="159" t="s">
        <v>4714</v>
      </c>
      <c r="F14" s="188" t="s">
        <v>4715</v>
      </c>
      <c r="G14" s="159" t="s">
        <v>4716</v>
      </c>
      <c r="H14" s="159" t="s">
        <v>4717</v>
      </c>
      <c r="I14" s="160" t="s">
        <v>4718</v>
      </c>
      <c r="J14" s="161">
        <v>44404</v>
      </c>
      <c r="K14" s="162">
        <v>45120</v>
      </c>
    </row>
    <row r="15" spans="2:17" s="163" customFormat="1" ht="21.75" customHeight="1" x14ac:dyDescent="0.25">
      <c r="B15" s="158">
        <v>13</v>
      </c>
      <c r="C15" s="158" t="s">
        <v>4694</v>
      </c>
      <c r="D15" s="159" t="s">
        <v>4719</v>
      </c>
      <c r="E15" s="159" t="s">
        <v>4720</v>
      </c>
      <c r="F15" s="188" t="s">
        <v>4721</v>
      </c>
      <c r="G15" s="159" t="s">
        <v>4722</v>
      </c>
      <c r="H15" s="159" t="s">
        <v>4723</v>
      </c>
      <c r="I15" s="160" t="s">
        <v>4724</v>
      </c>
      <c r="J15" s="161" t="s">
        <v>4725</v>
      </c>
      <c r="K15" s="162">
        <v>46295</v>
      </c>
    </row>
    <row r="16" spans="2:17" s="163" customFormat="1" ht="26.25" customHeight="1" x14ac:dyDescent="0.25">
      <c r="B16" s="158">
        <v>14</v>
      </c>
      <c r="C16" s="158" t="s">
        <v>4706</v>
      </c>
      <c r="D16" s="159" t="s">
        <v>4726</v>
      </c>
      <c r="E16" s="159" t="s">
        <v>4727</v>
      </c>
      <c r="F16" s="188" t="s">
        <v>4728</v>
      </c>
      <c r="G16" s="159" t="s">
        <v>4729</v>
      </c>
      <c r="H16" s="159" t="s">
        <v>4730</v>
      </c>
      <c r="I16" s="160" t="s">
        <v>4731</v>
      </c>
      <c r="J16" s="161" t="s">
        <v>4725</v>
      </c>
      <c r="K16" s="162" t="s">
        <v>4732</v>
      </c>
    </row>
    <row r="17" spans="2:11" s="163" customFormat="1" ht="18.75" customHeight="1" x14ac:dyDescent="0.25">
      <c r="B17" s="158">
        <v>15</v>
      </c>
      <c r="C17" s="158" t="s">
        <v>4707</v>
      </c>
      <c r="D17" s="159" t="s">
        <v>4733</v>
      </c>
      <c r="E17" s="159" t="s">
        <v>4734</v>
      </c>
      <c r="F17" s="188"/>
      <c r="G17" s="159"/>
      <c r="H17" s="159"/>
      <c r="I17" s="160"/>
      <c r="J17" s="161"/>
      <c r="K17" s="162"/>
    </row>
    <row r="18" spans="2:11" s="163" customFormat="1" ht="18.75" customHeight="1" x14ac:dyDescent="0.25">
      <c r="B18" s="158">
        <v>16</v>
      </c>
      <c r="C18" s="158" t="s">
        <v>4708</v>
      </c>
      <c r="D18" s="159"/>
      <c r="E18" s="159"/>
      <c r="F18" s="188"/>
      <c r="G18" s="159"/>
      <c r="H18" s="159"/>
      <c r="I18" s="160"/>
      <c r="J18" s="161"/>
      <c r="K18" s="162"/>
    </row>
    <row r="19" spans="2:11" s="163" customFormat="1" ht="18.75" customHeight="1" x14ac:dyDescent="0.25">
      <c r="B19" s="158">
        <v>17</v>
      </c>
      <c r="C19" s="158" t="s">
        <v>4709</v>
      </c>
      <c r="D19" s="159"/>
      <c r="E19" s="159"/>
      <c r="F19" s="188"/>
      <c r="G19" s="159"/>
      <c r="H19" s="159"/>
      <c r="I19" s="160"/>
      <c r="J19" s="161"/>
      <c r="K19" s="162"/>
    </row>
    <row r="20" spans="2:11" s="163" customFormat="1" ht="18.75" customHeight="1" x14ac:dyDescent="0.25">
      <c r="B20" s="158">
        <v>18</v>
      </c>
      <c r="C20" s="158" t="s">
        <v>4710</v>
      </c>
      <c r="D20" s="159"/>
      <c r="E20" s="159"/>
      <c r="F20" s="188"/>
      <c r="G20" s="159"/>
      <c r="H20" s="159"/>
      <c r="I20" s="160"/>
      <c r="J20" s="161"/>
      <c r="K20" s="162"/>
    </row>
    <row r="21" spans="2:11" s="163" customFormat="1" ht="18.75" customHeight="1" x14ac:dyDescent="0.25">
      <c r="B21" s="158">
        <v>19</v>
      </c>
      <c r="C21" s="158" t="s">
        <v>4711</v>
      </c>
      <c r="D21" s="159"/>
      <c r="E21" s="159"/>
      <c r="F21" s="188"/>
      <c r="G21" s="159"/>
      <c r="H21" s="159"/>
      <c r="I21" s="160"/>
      <c r="J21" s="161"/>
      <c r="K21" s="162"/>
    </row>
    <row r="22" spans="2:11" s="163" customFormat="1" ht="18.75" customHeight="1" x14ac:dyDescent="0.25">
      <c r="B22" s="158">
        <v>20</v>
      </c>
      <c r="C22" s="158" t="s">
        <v>4712</v>
      </c>
      <c r="D22" s="159"/>
      <c r="E22" s="159"/>
      <c r="F22" s="188"/>
      <c r="G22" s="159"/>
      <c r="H22" s="159"/>
      <c r="I22" s="160"/>
      <c r="J22" s="161"/>
      <c r="K22" s="162"/>
    </row>
    <row r="23" spans="2:11" s="50" customFormat="1" x14ac:dyDescent="0.25">
      <c r="D23" s="55"/>
      <c r="E23" s="56"/>
      <c r="F23" s="56"/>
      <c r="G23" s="56"/>
      <c r="H23" s="55"/>
      <c r="I23" s="57"/>
      <c r="J23" s="43"/>
      <c r="K23" s="61"/>
    </row>
    <row r="24" spans="2:11" s="50" customFormat="1" x14ac:dyDescent="0.25">
      <c r="D24" s="55"/>
      <c r="E24" s="56"/>
      <c r="F24" s="56"/>
      <c r="G24" s="56"/>
      <c r="H24" s="55"/>
      <c r="I24" s="57"/>
      <c r="J24" s="43"/>
      <c r="K24" s="61"/>
    </row>
    <row r="25" spans="2:11" s="50" customFormat="1" x14ac:dyDescent="0.25">
      <c r="D25" s="55"/>
      <c r="E25" s="56"/>
      <c r="F25" s="56"/>
      <c r="G25" s="56"/>
      <c r="H25" s="55"/>
      <c r="I25" s="57"/>
      <c r="J25" s="43"/>
      <c r="K25" s="61"/>
    </row>
  </sheetData>
  <autoFilter ref="B2:K2"/>
  <pageMargins left="0.78740157480314965" right="0" top="0.98425196850393704" bottom="0.74803149606299213" header="0.31496062992125984" footer="0.31496062992125984"/>
  <pageSetup paperSize="9" scale="46"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S61"/>
  <sheetViews>
    <sheetView topLeftCell="A32" zoomScaleNormal="100" workbookViewId="0">
      <selection activeCell="C51" sqref="C51"/>
    </sheetView>
  </sheetViews>
  <sheetFormatPr defaultRowHeight="14.25" x14ac:dyDescent="0.2"/>
  <cols>
    <col min="1" max="1" width="5.7109375" style="2" customWidth="1"/>
    <col min="2" max="2" width="3.42578125" style="50" customWidth="1"/>
    <col min="3" max="3" width="12.7109375" style="50" customWidth="1"/>
    <col min="4" max="4" width="38.42578125" style="2" customWidth="1"/>
    <col min="5" max="5" width="34.5703125" style="2" customWidth="1"/>
    <col min="6" max="6" width="102.7109375" style="2" customWidth="1"/>
    <col min="7" max="7" width="19.140625" style="2" customWidth="1"/>
    <col min="8" max="8" width="27.85546875" style="2" customWidth="1"/>
    <col min="9" max="9" width="30.28515625" style="2" customWidth="1"/>
    <col min="10" max="10" width="111.7109375" style="2" customWidth="1"/>
    <col min="11" max="11" width="15.140625" style="2" customWidth="1"/>
    <col min="12" max="12" width="14.42578125" style="5" customWidth="1"/>
    <col min="13" max="13" width="14" style="5" customWidth="1"/>
    <col min="14" max="16384" width="9.140625" style="2"/>
  </cols>
  <sheetData>
    <row r="1" spans="2:19" ht="18" customHeight="1" x14ac:dyDescent="0.2">
      <c r="B1" s="40" t="s">
        <v>795</v>
      </c>
      <c r="C1" s="40"/>
      <c r="D1" s="40"/>
      <c r="E1" s="41"/>
      <c r="F1" s="41"/>
      <c r="G1" s="41"/>
      <c r="H1" s="41"/>
      <c r="I1" s="41"/>
      <c r="L1" s="43"/>
      <c r="M1" s="43"/>
      <c r="O1" s="1"/>
      <c r="Q1" s="3"/>
      <c r="R1" s="4"/>
      <c r="S1" s="5"/>
    </row>
    <row r="2" spans="2:19" s="44" customFormat="1" ht="31.5" x14ac:dyDescent="0.25">
      <c r="B2" s="150" t="s">
        <v>0</v>
      </c>
      <c r="C2" s="150" t="s">
        <v>3656</v>
      </c>
      <c r="D2" s="150" t="s">
        <v>3</v>
      </c>
      <c r="E2" s="150" t="s">
        <v>1</v>
      </c>
      <c r="F2" s="150" t="s">
        <v>155</v>
      </c>
      <c r="G2" s="150" t="s">
        <v>1301</v>
      </c>
      <c r="H2" s="149" t="s">
        <v>1330</v>
      </c>
      <c r="I2" s="149" t="s">
        <v>862</v>
      </c>
      <c r="J2" s="150" t="s">
        <v>1140</v>
      </c>
      <c r="K2" s="150" t="s">
        <v>2</v>
      </c>
      <c r="L2" s="151" t="s">
        <v>4</v>
      </c>
      <c r="M2" s="151" t="s">
        <v>157</v>
      </c>
    </row>
    <row r="3" spans="2:19" s="50" customFormat="1" ht="20.25" customHeight="1" x14ac:dyDescent="0.25">
      <c r="B3" s="45">
        <v>1</v>
      </c>
      <c r="C3" s="45" t="s">
        <v>3657</v>
      </c>
      <c r="D3" s="46" t="s">
        <v>254</v>
      </c>
      <c r="E3" s="46" t="s">
        <v>255</v>
      </c>
      <c r="F3" s="46" t="s">
        <v>1311</v>
      </c>
      <c r="G3" s="47" t="s">
        <v>859</v>
      </c>
      <c r="H3" s="46" t="s">
        <v>861</v>
      </c>
      <c r="I3" s="46" t="s">
        <v>863</v>
      </c>
      <c r="J3" s="46" t="s">
        <v>1322</v>
      </c>
      <c r="K3" s="52" t="s">
        <v>256</v>
      </c>
      <c r="L3" s="49">
        <v>44203</v>
      </c>
      <c r="M3" s="54">
        <v>46121</v>
      </c>
    </row>
    <row r="4" spans="2:19" s="50" customFormat="1" ht="20.25" customHeight="1" x14ac:dyDescent="0.25">
      <c r="B4" s="45">
        <v>2</v>
      </c>
      <c r="C4" s="45" t="s">
        <v>3658</v>
      </c>
      <c r="D4" s="46" t="s">
        <v>257</v>
      </c>
      <c r="E4" s="46" t="s">
        <v>258</v>
      </c>
      <c r="F4" s="46" t="s">
        <v>1323</v>
      </c>
      <c r="G4" s="47" t="s">
        <v>860</v>
      </c>
      <c r="H4" s="46" t="s">
        <v>864</v>
      </c>
      <c r="I4" s="46" t="s">
        <v>865</v>
      </c>
      <c r="J4" s="46" t="s">
        <v>1322</v>
      </c>
      <c r="K4" s="52" t="s">
        <v>262</v>
      </c>
      <c r="L4" s="49">
        <v>44203</v>
      </c>
      <c r="M4" s="54">
        <v>45763</v>
      </c>
    </row>
    <row r="5" spans="2:19" s="50" customFormat="1" ht="20.25" customHeight="1" x14ac:dyDescent="0.25">
      <c r="B5" s="45">
        <v>3</v>
      </c>
      <c r="C5" s="45" t="s">
        <v>3670</v>
      </c>
      <c r="D5" s="46" t="s">
        <v>259</v>
      </c>
      <c r="E5" s="46" t="s">
        <v>261</v>
      </c>
      <c r="F5" s="46" t="s">
        <v>1321</v>
      </c>
      <c r="G5" s="47" t="s">
        <v>866</v>
      </c>
      <c r="H5" s="46" t="s">
        <v>867</v>
      </c>
      <c r="I5" s="46" t="s">
        <v>868</v>
      </c>
      <c r="J5" s="46" t="s">
        <v>1322</v>
      </c>
      <c r="K5" s="52" t="s">
        <v>263</v>
      </c>
      <c r="L5" s="49">
        <v>44206</v>
      </c>
      <c r="M5" s="54">
        <v>45531</v>
      </c>
    </row>
    <row r="6" spans="2:19" s="50" customFormat="1" ht="20.25" customHeight="1" x14ac:dyDescent="0.25">
      <c r="B6" s="45">
        <v>4</v>
      </c>
      <c r="C6" s="45" t="s">
        <v>3671</v>
      </c>
      <c r="D6" s="46" t="s">
        <v>260</v>
      </c>
      <c r="E6" s="46" t="s">
        <v>255</v>
      </c>
      <c r="F6" s="46" t="s">
        <v>1312</v>
      </c>
      <c r="G6" s="47" t="s">
        <v>859</v>
      </c>
      <c r="H6" s="46" t="s">
        <v>869</v>
      </c>
      <c r="I6" s="46" t="s">
        <v>863</v>
      </c>
      <c r="J6" s="46" t="s">
        <v>1303</v>
      </c>
      <c r="K6" s="52" t="s">
        <v>264</v>
      </c>
      <c r="L6" s="49">
        <v>44216</v>
      </c>
      <c r="M6" s="54">
        <v>46121</v>
      </c>
    </row>
    <row r="7" spans="2:19" s="50" customFormat="1" ht="24.75" customHeight="1" x14ac:dyDescent="0.25">
      <c r="B7" s="45">
        <v>5</v>
      </c>
      <c r="C7" s="45" t="s">
        <v>3659</v>
      </c>
      <c r="D7" s="46" t="s">
        <v>265</v>
      </c>
      <c r="E7" s="46" t="s">
        <v>266</v>
      </c>
      <c r="F7" s="46" t="s">
        <v>1311</v>
      </c>
      <c r="G7" s="47" t="s">
        <v>870</v>
      </c>
      <c r="H7" s="46" t="s">
        <v>872</v>
      </c>
      <c r="I7" s="46" t="s">
        <v>871</v>
      </c>
      <c r="J7" s="46" t="s">
        <v>1303</v>
      </c>
      <c r="K7" s="52" t="s">
        <v>264</v>
      </c>
      <c r="L7" s="49">
        <v>44216</v>
      </c>
      <c r="M7" s="54">
        <v>45673</v>
      </c>
    </row>
    <row r="8" spans="2:19" s="50" customFormat="1" ht="21" customHeight="1" x14ac:dyDescent="0.25">
      <c r="B8" s="45">
        <v>6</v>
      </c>
      <c r="C8" s="45" t="s">
        <v>3660</v>
      </c>
      <c r="D8" s="46" t="s">
        <v>267</v>
      </c>
      <c r="E8" s="46" t="s">
        <v>268</v>
      </c>
      <c r="F8" s="46" t="s">
        <v>1302</v>
      </c>
      <c r="G8" s="47" t="s">
        <v>873</v>
      </c>
      <c r="H8" s="46" t="s">
        <v>874</v>
      </c>
      <c r="I8" s="46" t="s">
        <v>868</v>
      </c>
      <c r="J8" s="46" t="s">
        <v>1327</v>
      </c>
      <c r="K8" s="52" t="s">
        <v>269</v>
      </c>
      <c r="L8" s="49">
        <v>44222</v>
      </c>
      <c r="M8" s="54">
        <v>45625</v>
      </c>
    </row>
    <row r="9" spans="2:19" s="50" customFormat="1" ht="21" customHeight="1" x14ac:dyDescent="0.25">
      <c r="B9" s="45">
        <v>7</v>
      </c>
      <c r="C9" s="45" t="s">
        <v>3661</v>
      </c>
      <c r="D9" s="46" t="s">
        <v>270</v>
      </c>
      <c r="E9" s="46" t="s">
        <v>271</v>
      </c>
      <c r="F9" s="46" t="s">
        <v>1317</v>
      </c>
      <c r="G9" s="47" t="s">
        <v>875</v>
      </c>
      <c r="H9" s="46" t="s">
        <v>882</v>
      </c>
      <c r="I9" s="46" t="s">
        <v>876</v>
      </c>
      <c r="J9" s="46" t="s">
        <v>1324</v>
      </c>
      <c r="K9" s="52"/>
      <c r="L9" s="49">
        <v>44223</v>
      </c>
      <c r="M9" s="54">
        <v>45742</v>
      </c>
    </row>
    <row r="10" spans="2:19" s="50" customFormat="1" ht="20.25" customHeight="1" x14ac:dyDescent="0.25">
      <c r="B10" s="45">
        <v>8</v>
      </c>
      <c r="C10" s="45" t="s">
        <v>3662</v>
      </c>
      <c r="D10" s="46" t="s">
        <v>273</v>
      </c>
      <c r="E10" s="46" t="s">
        <v>274</v>
      </c>
      <c r="F10" s="46" t="s">
        <v>1329</v>
      </c>
      <c r="G10" s="47" t="s">
        <v>877</v>
      </c>
      <c r="H10" s="46" t="s">
        <v>878</v>
      </c>
      <c r="I10" s="46" t="s">
        <v>868</v>
      </c>
      <c r="J10" s="46" t="s">
        <v>1328</v>
      </c>
      <c r="K10" s="52" t="s">
        <v>275</v>
      </c>
      <c r="L10" s="49">
        <v>44225</v>
      </c>
      <c r="M10" s="54">
        <v>44650</v>
      </c>
    </row>
    <row r="11" spans="2:19" s="50" customFormat="1" ht="20.25" customHeight="1" x14ac:dyDescent="0.25">
      <c r="B11" s="45">
        <v>9</v>
      </c>
      <c r="C11" s="45" t="s">
        <v>3663</v>
      </c>
      <c r="D11" s="46" t="s">
        <v>276</v>
      </c>
      <c r="E11" s="46" t="s">
        <v>274</v>
      </c>
      <c r="F11" s="46" t="s">
        <v>1317</v>
      </c>
      <c r="G11" s="47" t="s">
        <v>877</v>
      </c>
      <c r="H11" s="46" t="s">
        <v>878</v>
      </c>
      <c r="I11" s="46" t="s">
        <v>868</v>
      </c>
      <c r="J11" s="46" t="s">
        <v>1320</v>
      </c>
      <c r="K11" s="52"/>
      <c r="L11" s="49">
        <v>44225</v>
      </c>
      <c r="M11" s="54">
        <v>44650</v>
      </c>
    </row>
    <row r="12" spans="2:19" s="50" customFormat="1" ht="20.25" customHeight="1" x14ac:dyDescent="0.25">
      <c r="B12" s="45">
        <v>10</v>
      </c>
      <c r="C12" s="45" t="s">
        <v>3664</v>
      </c>
      <c r="D12" s="46" t="s">
        <v>277</v>
      </c>
      <c r="E12" s="46" t="s">
        <v>279</v>
      </c>
      <c r="F12" s="46" t="s">
        <v>1294</v>
      </c>
      <c r="G12" s="47" t="s">
        <v>880</v>
      </c>
      <c r="H12" s="46" t="s">
        <v>879</v>
      </c>
      <c r="I12" s="46" t="s">
        <v>868</v>
      </c>
      <c r="J12" s="46" t="s">
        <v>1320</v>
      </c>
      <c r="K12" s="52"/>
      <c r="L12" s="49">
        <v>44225</v>
      </c>
      <c r="M12" s="54">
        <v>44930</v>
      </c>
    </row>
    <row r="13" spans="2:19" s="50" customFormat="1" ht="20.25" customHeight="1" x14ac:dyDescent="0.25">
      <c r="B13" s="45">
        <v>11</v>
      </c>
      <c r="C13" s="45" t="s">
        <v>3665</v>
      </c>
      <c r="D13" s="46" t="s">
        <v>278</v>
      </c>
      <c r="E13" s="46" t="s">
        <v>280</v>
      </c>
      <c r="F13" s="46" t="s">
        <v>1310</v>
      </c>
      <c r="G13" s="47" t="s">
        <v>881</v>
      </c>
      <c r="H13" s="46" t="s">
        <v>882</v>
      </c>
      <c r="I13" s="46" t="s">
        <v>876</v>
      </c>
      <c r="J13" s="46" t="s">
        <v>290</v>
      </c>
      <c r="K13" s="52" t="s">
        <v>285</v>
      </c>
      <c r="L13" s="49">
        <v>44249</v>
      </c>
      <c r="M13" s="54">
        <v>46244</v>
      </c>
    </row>
    <row r="14" spans="2:19" s="50" customFormat="1" ht="20.25" customHeight="1" x14ac:dyDescent="0.25">
      <c r="B14" s="45">
        <v>12</v>
      </c>
      <c r="C14" s="45" t="s">
        <v>3672</v>
      </c>
      <c r="D14" s="46" t="s">
        <v>807</v>
      </c>
      <c r="E14" s="46" t="s">
        <v>281</v>
      </c>
      <c r="F14" s="46" t="s">
        <v>1318</v>
      </c>
      <c r="G14" s="47" t="s">
        <v>883</v>
      </c>
      <c r="H14" s="46" t="s">
        <v>884</v>
      </c>
      <c r="I14" s="46" t="s">
        <v>868</v>
      </c>
      <c r="J14" s="46" t="s">
        <v>1319</v>
      </c>
      <c r="K14" s="52" t="s">
        <v>286</v>
      </c>
      <c r="L14" s="49">
        <v>44259</v>
      </c>
      <c r="M14" s="54">
        <v>45195</v>
      </c>
    </row>
    <row r="15" spans="2:19" s="50" customFormat="1" ht="20.25" customHeight="1" x14ac:dyDescent="0.25">
      <c r="B15" s="45">
        <v>13</v>
      </c>
      <c r="C15" s="45" t="s">
        <v>3667</v>
      </c>
      <c r="D15" s="46" t="s">
        <v>804</v>
      </c>
      <c r="E15" s="46" t="s">
        <v>282</v>
      </c>
      <c r="F15" s="46" t="s">
        <v>1308</v>
      </c>
      <c r="G15" s="47" t="s">
        <v>890</v>
      </c>
      <c r="H15" s="46" t="s">
        <v>891</v>
      </c>
      <c r="I15" s="46" t="s">
        <v>868</v>
      </c>
      <c r="J15" s="46" t="s">
        <v>1309</v>
      </c>
      <c r="K15" s="52" t="s">
        <v>287</v>
      </c>
      <c r="L15" s="49">
        <v>44265</v>
      </c>
      <c r="M15" s="54">
        <v>45025</v>
      </c>
    </row>
    <row r="16" spans="2:19" s="50" customFormat="1" ht="20.25" customHeight="1" x14ac:dyDescent="0.25">
      <c r="B16" s="45">
        <v>14</v>
      </c>
      <c r="C16" s="45" t="s">
        <v>3666</v>
      </c>
      <c r="D16" s="46" t="s">
        <v>805</v>
      </c>
      <c r="E16" s="46" t="s">
        <v>283</v>
      </c>
      <c r="F16" s="46" t="s">
        <v>1313</v>
      </c>
      <c r="G16" s="47" t="s">
        <v>892</v>
      </c>
      <c r="H16" s="46" t="s">
        <v>893</v>
      </c>
      <c r="I16" s="46" t="s">
        <v>868</v>
      </c>
      <c r="J16" s="46" t="s">
        <v>1314</v>
      </c>
      <c r="K16" s="52" t="s">
        <v>288</v>
      </c>
      <c r="L16" s="49">
        <v>44263</v>
      </c>
      <c r="M16" s="54">
        <v>45388</v>
      </c>
    </row>
    <row r="17" spans="2:13" s="50" customFormat="1" ht="20.25" customHeight="1" x14ac:dyDescent="0.25">
      <c r="B17" s="45">
        <v>15</v>
      </c>
      <c r="C17" s="45" t="s">
        <v>3673</v>
      </c>
      <c r="D17" s="46" t="s">
        <v>806</v>
      </c>
      <c r="E17" s="46" t="s">
        <v>284</v>
      </c>
      <c r="F17" s="46" t="s">
        <v>1306</v>
      </c>
      <c r="G17" s="47" t="s">
        <v>1363</v>
      </c>
      <c r="H17" s="46" t="s">
        <v>889</v>
      </c>
      <c r="I17" s="46" t="s">
        <v>868</v>
      </c>
      <c r="J17" s="46" t="s">
        <v>1307</v>
      </c>
      <c r="K17" s="52" t="s">
        <v>289</v>
      </c>
      <c r="L17" s="49">
        <v>44263</v>
      </c>
      <c r="M17" s="54">
        <v>45002</v>
      </c>
    </row>
    <row r="18" spans="2:13" s="50" customFormat="1" ht="20.25" customHeight="1" x14ac:dyDescent="0.25">
      <c r="B18" s="45">
        <v>16</v>
      </c>
      <c r="C18" s="45" t="s">
        <v>3674</v>
      </c>
      <c r="D18" s="46" t="s">
        <v>802</v>
      </c>
      <c r="E18" s="46" t="s">
        <v>798</v>
      </c>
      <c r="F18" s="46" t="s">
        <v>1325</v>
      </c>
      <c r="G18" s="47" t="s">
        <v>894</v>
      </c>
      <c r="H18" s="46" t="s">
        <v>895</v>
      </c>
      <c r="I18" s="46" t="s">
        <v>868</v>
      </c>
      <c r="J18" s="46" t="s">
        <v>1326</v>
      </c>
      <c r="K18" s="52"/>
      <c r="L18" s="49">
        <v>44272</v>
      </c>
      <c r="M18" s="54">
        <v>45916</v>
      </c>
    </row>
    <row r="19" spans="2:13" s="50" customFormat="1" ht="20.25" customHeight="1" x14ac:dyDescent="0.25">
      <c r="B19" s="45">
        <v>17</v>
      </c>
      <c r="C19" s="45" t="s">
        <v>3668</v>
      </c>
      <c r="D19" s="46" t="s">
        <v>803</v>
      </c>
      <c r="E19" s="46" t="s">
        <v>799</v>
      </c>
      <c r="F19" s="46" t="s">
        <v>1304</v>
      </c>
      <c r="G19" s="47" t="s">
        <v>887</v>
      </c>
      <c r="H19" s="46" t="s">
        <v>888</v>
      </c>
      <c r="I19" s="46" t="s">
        <v>868</v>
      </c>
      <c r="J19" s="46" t="s">
        <v>1305</v>
      </c>
      <c r="K19" s="52" t="s">
        <v>800</v>
      </c>
      <c r="L19" s="49">
        <v>44271</v>
      </c>
      <c r="M19" s="54">
        <v>45690</v>
      </c>
    </row>
    <row r="20" spans="2:13" s="50" customFormat="1" ht="20.25" customHeight="1" x14ac:dyDescent="0.25">
      <c r="B20" s="45">
        <v>18</v>
      </c>
      <c r="C20" s="45" t="s">
        <v>3669</v>
      </c>
      <c r="D20" s="46" t="s">
        <v>801</v>
      </c>
      <c r="E20" s="46" t="s">
        <v>808</v>
      </c>
      <c r="F20" s="46" t="s">
        <v>1302</v>
      </c>
      <c r="G20" s="47" t="s">
        <v>885</v>
      </c>
      <c r="H20" s="46" t="s">
        <v>886</v>
      </c>
      <c r="I20" s="46" t="s">
        <v>868</v>
      </c>
      <c r="J20" s="46" t="s">
        <v>1303</v>
      </c>
      <c r="K20" s="52" t="s">
        <v>809</v>
      </c>
      <c r="L20" s="49">
        <v>44273</v>
      </c>
      <c r="M20" s="54">
        <v>46056</v>
      </c>
    </row>
    <row r="21" spans="2:13" s="50" customFormat="1" ht="20.25" customHeight="1" x14ac:dyDescent="0.25">
      <c r="B21" s="45">
        <v>19</v>
      </c>
      <c r="C21" s="45" t="s">
        <v>3675</v>
      </c>
      <c r="D21" s="46" t="s">
        <v>1001</v>
      </c>
      <c r="E21" s="46" t="s">
        <v>1002</v>
      </c>
      <c r="F21" s="46" t="s">
        <v>1317</v>
      </c>
      <c r="G21" s="47" t="s">
        <v>1003</v>
      </c>
      <c r="H21" s="46" t="s">
        <v>1004</v>
      </c>
      <c r="I21" s="46" t="s">
        <v>868</v>
      </c>
      <c r="J21" s="46" t="s">
        <v>1316</v>
      </c>
      <c r="K21" s="52" t="s">
        <v>1005</v>
      </c>
      <c r="L21" s="49">
        <v>44028</v>
      </c>
      <c r="M21" s="54">
        <v>45516</v>
      </c>
    </row>
    <row r="22" spans="2:13" s="50" customFormat="1" ht="20.25" customHeight="1" x14ac:dyDescent="0.25">
      <c r="B22" s="45">
        <v>20</v>
      </c>
      <c r="C22" s="45" t="s">
        <v>3676</v>
      </c>
      <c r="D22" s="46" t="s">
        <v>1142</v>
      </c>
      <c r="E22" s="46" t="s">
        <v>1143</v>
      </c>
      <c r="F22" s="46" t="s">
        <v>1315</v>
      </c>
      <c r="G22" s="47" t="s">
        <v>1364</v>
      </c>
      <c r="H22" s="46" t="s">
        <v>1144</v>
      </c>
      <c r="I22" s="46" t="s">
        <v>868</v>
      </c>
      <c r="J22" s="46" t="s">
        <v>1316</v>
      </c>
      <c r="K22" s="52" t="s">
        <v>1145</v>
      </c>
      <c r="L22" s="49">
        <v>44280</v>
      </c>
      <c r="M22" s="54">
        <v>45155</v>
      </c>
    </row>
    <row r="23" spans="2:13" s="50" customFormat="1" ht="20.25" customHeight="1" x14ac:dyDescent="0.25">
      <c r="B23" s="45">
        <v>21</v>
      </c>
      <c r="C23" s="45" t="s">
        <v>3677</v>
      </c>
      <c r="D23" s="46" t="s">
        <v>1387</v>
      </c>
      <c r="E23" s="46" t="s">
        <v>1359</v>
      </c>
      <c r="F23" s="46" t="s">
        <v>1360</v>
      </c>
      <c r="G23" s="47" t="s">
        <v>1361</v>
      </c>
      <c r="H23" s="46" t="s">
        <v>1362</v>
      </c>
      <c r="I23" s="46" t="s">
        <v>868</v>
      </c>
      <c r="J23" s="46" t="s">
        <v>1365</v>
      </c>
      <c r="K23" s="52" t="s">
        <v>1366</v>
      </c>
      <c r="L23" s="49">
        <v>44285</v>
      </c>
      <c r="M23" s="54">
        <v>46303</v>
      </c>
    </row>
    <row r="24" spans="2:13" s="50" customFormat="1" ht="20.25" customHeight="1" x14ac:dyDescent="0.25">
      <c r="B24" s="45">
        <v>22</v>
      </c>
      <c r="C24" s="45" t="s">
        <v>3678</v>
      </c>
      <c r="D24" s="46" t="s">
        <v>1358</v>
      </c>
      <c r="E24" s="46" t="s">
        <v>1359</v>
      </c>
      <c r="F24" s="46" t="s">
        <v>1360</v>
      </c>
      <c r="G24" s="47" t="s">
        <v>1361</v>
      </c>
      <c r="H24" s="46" t="s">
        <v>1362</v>
      </c>
      <c r="I24" s="46" t="s">
        <v>868</v>
      </c>
      <c r="J24" s="46" t="s">
        <v>1388</v>
      </c>
      <c r="K24" s="52" t="s">
        <v>1366</v>
      </c>
      <c r="L24" s="49">
        <v>44285</v>
      </c>
      <c r="M24" s="54">
        <v>46303</v>
      </c>
    </row>
    <row r="25" spans="2:13" s="50" customFormat="1" ht="20.25" customHeight="1" x14ac:dyDescent="0.25">
      <c r="B25" s="45">
        <v>23</v>
      </c>
      <c r="C25" s="45" t="s">
        <v>3679</v>
      </c>
      <c r="D25" s="46" t="s">
        <v>1623</v>
      </c>
      <c r="E25" s="46" t="s">
        <v>1622</v>
      </c>
      <c r="F25" s="46" t="s">
        <v>1294</v>
      </c>
      <c r="G25" s="47" t="s">
        <v>1624</v>
      </c>
      <c r="H25" s="46" t="s">
        <v>1625</v>
      </c>
      <c r="I25" s="46" t="s">
        <v>868</v>
      </c>
      <c r="J25" s="46" t="s">
        <v>1626</v>
      </c>
      <c r="K25" s="52" t="s">
        <v>1627</v>
      </c>
      <c r="L25" s="49">
        <v>44298</v>
      </c>
      <c r="M25" s="54">
        <v>46222</v>
      </c>
    </row>
    <row r="26" spans="2:13" s="50" customFormat="1" ht="29.25" customHeight="1" x14ac:dyDescent="0.25">
      <c r="B26" s="45">
        <v>24</v>
      </c>
      <c r="C26" s="45" t="s">
        <v>3680</v>
      </c>
      <c r="D26" s="46" t="s">
        <v>1693</v>
      </c>
      <c r="E26" s="46" t="s">
        <v>1687</v>
      </c>
      <c r="F26" s="46" t="s">
        <v>1691</v>
      </c>
      <c r="G26" s="47" t="s">
        <v>1688</v>
      </c>
      <c r="H26" s="46" t="s">
        <v>1689</v>
      </c>
      <c r="I26" s="46" t="s">
        <v>868</v>
      </c>
      <c r="J26" s="46" t="s">
        <v>1690</v>
      </c>
      <c r="K26" s="52" t="s">
        <v>1692</v>
      </c>
      <c r="L26" s="49">
        <v>44298</v>
      </c>
      <c r="M26" s="54">
        <v>45435</v>
      </c>
    </row>
    <row r="27" spans="2:13" s="50" customFormat="1" ht="20.25" customHeight="1" x14ac:dyDescent="0.25">
      <c r="B27" s="45">
        <v>25</v>
      </c>
      <c r="C27" s="45" t="s">
        <v>3681</v>
      </c>
      <c r="D27" s="46" t="s">
        <v>1686</v>
      </c>
      <c r="E27" s="46" t="s">
        <v>1694</v>
      </c>
      <c r="F27" s="46" t="s">
        <v>1696</v>
      </c>
      <c r="G27" s="47" t="s">
        <v>1697</v>
      </c>
      <c r="H27" s="46" t="s">
        <v>1698</v>
      </c>
      <c r="I27" s="46" t="s">
        <v>1699</v>
      </c>
      <c r="J27" s="46" t="s">
        <v>1695</v>
      </c>
      <c r="K27" s="52"/>
      <c r="L27" s="49">
        <v>44299</v>
      </c>
      <c r="M27" s="54">
        <v>44685</v>
      </c>
    </row>
    <row r="28" spans="2:13" s="50" customFormat="1" ht="20.25" customHeight="1" x14ac:dyDescent="0.25">
      <c r="B28" s="45">
        <v>26</v>
      </c>
      <c r="C28" s="45" t="s">
        <v>3682</v>
      </c>
      <c r="D28" s="46" t="s">
        <v>1742</v>
      </c>
      <c r="E28" s="46" t="s">
        <v>1743</v>
      </c>
      <c r="F28" s="46" t="s">
        <v>1744</v>
      </c>
      <c r="G28" s="47" t="s">
        <v>1745</v>
      </c>
      <c r="H28" s="46" t="s">
        <v>1746</v>
      </c>
      <c r="I28" s="46" t="s">
        <v>868</v>
      </c>
      <c r="J28" s="46" t="s">
        <v>1747</v>
      </c>
      <c r="K28" s="52" t="s">
        <v>1748</v>
      </c>
      <c r="L28" s="49">
        <v>44302</v>
      </c>
      <c r="M28" s="54">
        <v>45356</v>
      </c>
    </row>
    <row r="29" spans="2:13" s="50" customFormat="1" ht="20.25" customHeight="1" x14ac:dyDescent="0.25">
      <c r="B29" s="45">
        <v>27</v>
      </c>
      <c r="C29" s="45" t="s">
        <v>3683</v>
      </c>
      <c r="D29" s="46" t="s">
        <v>1876</v>
      </c>
      <c r="E29" s="46" t="s">
        <v>1877</v>
      </c>
      <c r="F29" s="46" t="s">
        <v>1878</v>
      </c>
      <c r="G29" s="47" t="s">
        <v>1879</v>
      </c>
      <c r="H29" s="46" t="s">
        <v>1880</v>
      </c>
      <c r="I29" s="46" t="s">
        <v>868</v>
      </c>
      <c r="J29" s="46" t="s">
        <v>1881</v>
      </c>
      <c r="K29" s="52" t="s">
        <v>1882</v>
      </c>
      <c r="L29" s="49">
        <v>44309</v>
      </c>
      <c r="M29" s="54">
        <v>45427</v>
      </c>
    </row>
    <row r="30" spans="2:13" s="50" customFormat="1" ht="20.25" customHeight="1" x14ac:dyDescent="0.25">
      <c r="B30" s="45">
        <v>28</v>
      </c>
      <c r="C30" s="45" t="s">
        <v>3684</v>
      </c>
      <c r="D30" s="46" t="s">
        <v>2432</v>
      </c>
      <c r="E30" s="46" t="s">
        <v>2433</v>
      </c>
      <c r="F30" s="46" t="s">
        <v>2434</v>
      </c>
      <c r="G30" s="47" t="s">
        <v>2435</v>
      </c>
      <c r="H30" s="46" t="s">
        <v>2436</v>
      </c>
      <c r="I30" s="46" t="s">
        <v>868</v>
      </c>
      <c r="J30" s="46" t="s">
        <v>2437</v>
      </c>
      <c r="K30" s="52" t="s">
        <v>2438</v>
      </c>
      <c r="L30" s="49">
        <v>44319</v>
      </c>
      <c r="M30" s="54">
        <v>45501</v>
      </c>
    </row>
    <row r="31" spans="2:13" s="50" customFormat="1" ht="20.25" customHeight="1" x14ac:dyDescent="0.25">
      <c r="B31" s="45">
        <v>29</v>
      </c>
      <c r="C31" s="45" t="s">
        <v>3685</v>
      </c>
      <c r="D31" s="46" t="s">
        <v>2439</v>
      </c>
      <c r="E31" s="46" t="s">
        <v>2440</v>
      </c>
      <c r="F31" s="46" t="s">
        <v>2441</v>
      </c>
      <c r="G31" s="47" t="s">
        <v>2442</v>
      </c>
      <c r="H31" s="46" t="s">
        <v>2443</v>
      </c>
      <c r="I31" s="46" t="s">
        <v>868</v>
      </c>
      <c r="J31" s="46" t="s">
        <v>1328</v>
      </c>
      <c r="K31" s="52" t="s">
        <v>2444</v>
      </c>
      <c r="L31" s="49">
        <v>44320</v>
      </c>
      <c r="M31" s="54">
        <v>44876</v>
      </c>
    </row>
    <row r="32" spans="2:13" s="50" customFormat="1" ht="20.25" customHeight="1" x14ac:dyDescent="0.25">
      <c r="B32" s="45">
        <v>30</v>
      </c>
      <c r="C32" s="45" t="s">
        <v>3686</v>
      </c>
      <c r="D32" s="46" t="s">
        <v>2445</v>
      </c>
      <c r="E32" s="46" t="s">
        <v>2446</v>
      </c>
      <c r="F32" s="46" t="s">
        <v>2447</v>
      </c>
      <c r="G32" s="47" t="s">
        <v>2448</v>
      </c>
      <c r="H32" s="46" t="s">
        <v>2449</v>
      </c>
      <c r="I32" s="46" t="s">
        <v>876</v>
      </c>
      <c r="J32" s="46" t="s">
        <v>2450</v>
      </c>
      <c r="K32" s="52" t="s">
        <v>2451</v>
      </c>
      <c r="L32" s="49">
        <v>44322</v>
      </c>
      <c r="M32" s="54">
        <v>44303</v>
      </c>
    </row>
    <row r="33" spans="2:13" s="50" customFormat="1" ht="21.75" customHeight="1" x14ac:dyDescent="0.25">
      <c r="B33" s="45">
        <v>31</v>
      </c>
      <c r="C33" s="45" t="s">
        <v>3687</v>
      </c>
      <c r="D33" s="46" t="s">
        <v>2452</v>
      </c>
      <c r="E33" s="46" t="s">
        <v>2453</v>
      </c>
      <c r="F33" s="46" t="s">
        <v>2454</v>
      </c>
      <c r="G33" s="47" t="s">
        <v>2455</v>
      </c>
      <c r="H33" s="46" t="s">
        <v>2456</v>
      </c>
      <c r="I33" s="46" t="s">
        <v>868</v>
      </c>
      <c r="J33" s="46" t="s">
        <v>2457</v>
      </c>
      <c r="K33" s="52"/>
      <c r="L33" s="49">
        <v>44326</v>
      </c>
      <c r="M33" s="54">
        <v>45606</v>
      </c>
    </row>
    <row r="34" spans="2:13" s="50" customFormat="1" ht="21.75" customHeight="1" x14ac:dyDescent="0.25">
      <c r="B34" s="45">
        <v>32</v>
      </c>
      <c r="C34" s="45" t="s">
        <v>3688</v>
      </c>
      <c r="D34" s="46" t="s">
        <v>2458</v>
      </c>
      <c r="E34" s="46" t="s">
        <v>2453</v>
      </c>
      <c r="F34" s="46" t="s">
        <v>2454</v>
      </c>
      <c r="G34" s="47" t="s">
        <v>2455</v>
      </c>
      <c r="H34" s="46" t="s">
        <v>2456</v>
      </c>
      <c r="I34" s="46" t="s">
        <v>868</v>
      </c>
      <c r="J34" s="46" t="s">
        <v>3872</v>
      </c>
      <c r="K34" s="52"/>
      <c r="L34" s="49">
        <v>44326</v>
      </c>
      <c r="M34" s="54">
        <v>45606</v>
      </c>
    </row>
    <row r="35" spans="2:13" s="50" customFormat="1" ht="21.75" customHeight="1" x14ac:dyDescent="0.25">
      <c r="B35" s="45">
        <v>33</v>
      </c>
      <c r="C35" s="45" t="s">
        <v>3689</v>
      </c>
      <c r="D35" s="46" t="s">
        <v>3697</v>
      </c>
      <c r="E35" s="46" t="s">
        <v>3698</v>
      </c>
      <c r="F35" s="46" t="s">
        <v>3699</v>
      </c>
      <c r="G35" s="47" t="s">
        <v>3700</v>
      </c>
      <c r="H35" s="46" t="s">
        <v>3701</v>
      </c>
      <c r="I35" s="46" t="s">
        <v>868</v>
      </c>
      <c r="J35" s="46" t="s">
        <v>3705</v>
      </c>
      <c r="K35" s="52" t="s">
        <v>3702</v>
      </c>
      <c r="L35" s="49">
        <v>44335</v>
      </c>
      <c r="M35" s="54">
        <v>45486</v>
      </c>
    </row>
    <row r="36" spans="2:13" s="50" customFormat="1" ht="21.75" customHeight="1" x14ac:dyDescent="0.25">
      <c r="B36" s="45">
        <v>34</v>
      </c>
      <c r="C36" s="45" t="s">
        <v>3690</v>
      </c>
      <c r="D36" s="46" t="s">
        <v>3703</v>
      </c>
      <c r="E36" s="46" t="s">
        <v>3704</v>
      </c>
      <c r="F36" s="46" t="s">
        <v>1294</v>
      </c>
      <c r="G36" s="47" t="s">
        <v>1624</v>
      </c>
      <c r="H36" s="46" t="s">
        <v>1625</v>
      </c>
      <c r="I36" s="46" t="s">
        <v>868</v>
      </c>
      <c r="J36" s="46" t="s">
        <v>3706</v>
      </c>
      <c r="K36" s="52" t="s">
        <v>1627</v>
      </c>
      <c r="L36" s="49">
        <v>44347</v>
      </c>
      <c r="M36" s="54">
        <v>46222</v>
      </c>
    </row>
    <row r="37" spans="2:13" s="50" customFormat="1" ht="21.75" customHeight="1" x14ac:dyDescent="0.25">
      <c r="B37" s="45">
        <v>35</v>
      </c>
      <c r="C37" s="45" t="s">
        <v>3691</v>
      </c>
      <c r="D37" s="46" t="s">
        <v>3707</v>
      </c>
      <c r="E37" s="46" t="s">
        <v>3708</v>
      </c>
      <c r="F37" s="46" t="s">
        <v>3709</v>
      </c>
      <c r="G37" s="47" t="s">
        <v>873</v>
      </c>
      <c r="H37" s="46" t="s">
        <v>3710</v>
      </c>
      <c r="I37" s="46" t="s">
        <v>868</v>
      </c>
      <c r="J37" s="46" t="s">
        <v>3711</v>
      </c>
      <c r="K37" s="52" t="s">
        <v>269</v>
      </c>
      <c r="L37" s="49">
        <v>44376</v>
      </c>
      <c r="M37" s="54">
        <v>45625</v>
      </c>
    </row>
    <row r="38" spans="2:13" s="50" customFormat="1" ht="21.75" customHeight="1" x14ac:dyDescent="0.25">
      <c r="B38" s="45">
        <v>36</v>
      </c>
      <c r="C38" s="45" t="s">
        <v>3692</v>
      </c>
      <c r="D38" s="46" t="s">
        <v>3712</v>
      </c>
      <c r="E38" s="46" t="s">
        <v>3713</v>
      </c>
      <c r="F38" s="46" t="s">
        <v>3719</v>
      </c>
      <c r="G38" s="47" t="s">
        <v>3714</v>
      </c>
      <c r="H38" s="46" t="s">
        <v>3715</v>
      </c>
      <c r="I38" s="46" t="s">
        <v>868</v>
      </c>
      <c r="J38" s="46" t="s">
        <v>1309</v>
      </c>
      <c r="K38" s="52" t="s">
        <v>3716</v>
      </c>
      <c r="L38" s="49">
        <v>44362</v>
      </c>
      <c r="M38" s="54">
        <v>45533</v>
      </c>
    </row>
    <row r="39" spans="2:13" s="50" customFormat="1" ht="21.75" customHeight="1" x14ac:dyDescent="0.25">
      <c r="B39" s="45">
        <v>37</v>
      </c>
      <c r="C39" s="45" t="s">
        <v>3693</v>
      </c>
      <c r="D39" s="46" t="s">
        <v>3717</v>
      </c>
      <c r="E39" s="46" t="s">
        <v>3718</v>
      </c>
      <c r="F39" s="46" t="s">
        <v>3720</v>
      </c>
      <c r="G39" s="47" t="s">
        <v>3721</v>
      </c>
      <c r="H39" s="46" t="s">
        <v>3722</v>
      </c>
      <c r="I39" s="46" t="s">
        <v>3723</v>
      </c>
      <c r="J39" s="46" t="s">
        <v>1309</v>
      </c>
      <c r="K39" s="52" t="s">
        <v>3724</v>
      </c>
      <c r="L39" s="49">
        <v>44363</v>
      </c>
      <c r="M39" s="54">
        <v>46323</v>
      </c>
    </row>
    <row r="40" spans="2:13" s="50" customFormat="1" ht="21.75" customHeight="1" x14ac:dyDescent="0.25">
      <c r="B40" s="45">
        <v>38</v>
      </c>
      <c r="C40" s="45" t="s">
        <v>3694</v>
      </c>
      <c r="D40" s="46" t="s">
        <v>3725</v>
      </c>
      <c r="E40" s="46" t="s">
        <v>3726</v>
      </c>
      <c r="F40" s="46" t="s">
        <v>3727</v>
      </c>
      <c r="G40" s="47" t="s">
        <v>3728</v>
      </c>
      <c r="H40" s="46" t="s">
        <v>3729</v>
      </c>
      <c r="I40" s="46" t="s">
        <v>868</v>
      </c>
      <c r="J40" s="46" t="s">
        <v>3730</v>
      </c>
      <c r="K40" s="52" t="s">
        <v>3731</v>
      </c>
      <c r="L40" s="49">
        <v>44364</v>
      </c>
      <c r="M40" s="54">
        <v>46227</v>
      </c>
    </row>
    <row r="41" spans="2:13" s="50" customFormat="1" ht="21.75" customHeight="1" x14ac:dyDescent="0.25">
      <c r="B41" s="45">
        <v>39</v>
      </c>
      <c r="C41" s="45" t="s">
        <v>3695</v>
      </c>
      <c r="D41" s="46" t="s">
        <v>3732</v>
      </c>
      <c r="E41" s="46" t="s">
        <v>1359</v>
      </c>
      <c r="F41" s="46" t="s">
        <v>1360</v>
      </c>
      <c r="G41" s="47" t="s">
        <v>1361</v>
      </c>
      <c r="H41" s="46" t="s">
        <v>3733</v>
      </c>
      <c r="I41" s="46" t="s">
        <v>868</v>
      </c>
      <c r="J41" s="46" t="s">
        <v>1309</v>
      </c>
      <c r="K41" s="52" t="s">
        <v>1366</v>
      </c>
      <c r="L41" s="49">
        <v>44377</v>
      </c>
      <c r="M41" s="54">
        <v>44477</v>
      </c>
    </row>
    <row r="42" spans="2:13" s="50" customFormat="1" ht="21.75" customHeight="1" x14ac:dyDescent="0.25">
      <c r="B42" s="45">
        <v>40</v>
      </c>
      <c r="C42" s="45" t="s">
        <v>3696</v>
      </c>
      <c r="D42" s="46" t="s">
        <v>3871</v>
      </c>
      <c r="E42" s="46" t="s">
        <v>3708</v>
      </c>
      <c r="F42" s="46" t="s">
        <v>1302</v>
      </c>
      <c r="G42" s="47" t="s">
        <v>873</v>
      </c>
      <c r="H42" s="46" t="s">
        <v>3710</v>
      </c>
      <c r="I42" s="46" t="s">
        <v>868</v>
      </c>
      <c r="J42" s="46" t="s">
        <v>1307</v>
      </c>
      <c r="K42" s="52" t="s">
        <v>269</v>
      </c>
      <c r="L42" s="49">
        <v>44349</v>
      </c>
      <c r="M42" s="54">
        <v>45625</v>
      </c>
    </row>
    <row r="43" spans="2:13" s="50" customFormat="1" ht="21.75" customHeight="1" x14ac:dyDescent="0.25">
      <c r="B43" s="45">
        <v>41</v>
      </c>
      <c r="C43" s="45" t="s">
        <v>4550</v>
      </c>
      <c r="D43" s="46" t="s">
        <v>4551</v>
      </c>
      <c r="E43" s="46" t="s">
        <v>4552</v>
      </c>
      <c r="F43" s="46" t="s">
        <v>1310</v>
      </c>
      <c r="G43" s="47" t="s">
        <v>4553</v>
      </c>
      <c r="H43" s="46" t="s">
        <v>4554</v>
      </c>
      <c r="I43" s="46" t="s">
        <v>876</v>
      </c>
      <c r="J43" s="46" t="s">
        <v>4564</v>
      </c>
      <c r="K43" s="52" t="s">
        <v>4555</v>
      </c>
      <c r="L43" s="49" t="s">
        <v>4556</v>
      </c>
      <c r="M43" s="54" t="s">
        <v>4557</v>
      </c>
    </row>
    <row r="44" spans="2:13" s="50" customFormat="1" ht="21.75" customHeight="1" x14ac:dyDescent="0.25">
      <c r="B44" s="45">
        <v>42</v>
      </c>
      <c r="C44" s="45" t="s">
        <v>4558</v>
      </c>
      <c r="D44" s="46" t="s">
        <v>4559</v>
      </c>
      <c r="E44" s="46" t="s">
        <v>4560</v>
      </c>
      <c r="F44" s="46" t="s">
        <v>4561</v>
      </c>
      <c r="G44" s="47" t="s">
        <v>4562</v>
      </c>
      <c r="H44" s="46" t="s">
        <v>4563</v>
      </c>
      <c r="I44" s="46" t="s">
        <v>868</v>
      </c>
      <c r="J44" s="46" t="s">
        <v>4565</v>
      </c>
      <c r="K44" s="52" t="s">
        <v>4566</v>
      </c>
      <c r="L44" s="49" t="s">
        <v>4567</v>
      </c>
      <c r="M44" s="54">
        <v>45295</v>
      </c>
    </row>
    <row r="45" spans="2:13" s="50" customFormat="1" ht="21.75" customHeight="1" x14ac:dyDescent="0.25">
      <c r="B45" s="45">
        <v>43</v>
      </c>
      <c r="C45" s="45" t="s">
        <v>4568</v>
      </c>
      <c r="D45" s="46" t="s">
        <v>4569</v>
      </c>
      <c r="E45" s="46" t="s">
        <v>4570</v>
      </c>
      <c r="F45" s="46" t="s">
        <v>1251</v>
      </c>
      <c r="G45" s="47" t="s">
        <v>4571</v>
      </c>
      <c r="H45" s="46" t="s">
        <v>4572</v>
      </c>
      <c r="I45" s="46" t="s">
        <v>868</v>
      </c>
      <c r="J45" s="46" t="s">
        <v>4573</v>
      </c>
      <c r="K45" s="52" t="s">
        <v>4574</v>
      </c>
      <c r="L45" s="49" t="s">
        <v>4575</v>
      </c>
      <c r="M45" s="54" t="s">
        <v>4576</v>
      </c>
    </row>
    <row r="46" spans="2:13" s="50" customFormat="1" ht="21.75" customHeight="1" x14ac:dyDescent="0.25">
      <c r="B46" s="45">
        <v>44</v>
      </c>
      <c r="C46" s="45" t="s">
        <v>4577</v>
      </c>
      <c r="D46" s="46" t="s">
        <v>4578</v>
      </c>
      <c r="E46" s="46" t="s">
        <v>4579</v>
      </c>
      <c r="F46" s="46" t="s">
        <v>4580</v>
      </c>
      <c r="G46" s="47" t="s">
        <v>4581</v>
      </c>
      <c r="H46" s="46" t="s">
        <v>4582</v>
      </c>
      <c r="I46" s="46" t="s">
        <v>868</v>
      </c>
      <c r="J46" s="46" t="s">
        <v>2437</v>
      </c>
      <c r="K46" s="52" t="s">
        <v>4583</v>
      </c>
      <c r="L46" s="49" t="s">
        <v>4584</v>
      </c>
      <c r="M46" s="54" t="s">
        <v>4585</v>
      </c>
    </row>
    <row r="47" spans="2:13" s="50" customFormat="1" ht="21.75" customHeight="1" x14ac:dyDescent="0.25">
      <c r="B47" s="45">
        <v>45</v>
      </c>
      <c r="C47" s="45" t="s">
        <v>4586</v>
      </c>
      <c r="D47" s="46" t="s">
        <v>4587</v>
      </c>
      <c r="E47" s="46" t="s">
        <v>4588</v>
      </c>
      <c r="F47" s="46" t="s">
        <v>4589</v>
      </c>
      <c r="G47" s="47" t="s">
        <v>4590</v>
      </c>
      <c r="H47" s="46" t="s">
        <v>4591</v>
      </c>
      <c r="I47" s="46" t="s">
        <v>868</v>
      </c>
      <c r="J47" s="46" t="s">
        <v>4592</v>
      </c>
      <c r="K47" s="52" t="s">
        <v>4593</v>
      </c>
      <c r="L47" s="49" t="s">
        <v>4594</v>
      </c>
      <c r="M47" s="54" t="s">
        <v>4595</v>
      </c>
    </row>
    <row r="48" spans="2:13" s="50" customFormat="1" ht="21.75" customHeight="1" x14ac:dyDescent="0.25">
      <c r="B48" s="45">
        <v>46</v>
      </c>
      <c r="C48" s="45" t="s">
        <v>4596</v>
      </c>
      <c r="D48" s="46" t="s">
        <v>4597</v>
      </c>
      <c r="E48" s="46" t="s">
        <v>4598</v>
      </c>
      <c r="F48" s="46" t="s">
        <v>4599</v>
      </c>
      <c r="G48" s="47" t="s">
        <v>4606</v>
      </c>
      <c r="H48" s="46" t="s">
        <v>4600</v>
      </c>
      <c r="I48" s="46" t="s">
        <v>868</v>
      </c>
      <c r="J48" s="46" t="s">
        <v>4601</v>
      </c>
      <c r="K48" s="52" t="s">
        <v>4602</v>
      </c>
      <c r="L48" s="49" t="s">
        <v>4603</v>
      </c>
      <c r="M48" s="54">
        <v>44621</v>
      </c>
    </row>
    <row r="49" spans="2:13" s="50" customFormat="1" ht="21.75" customHeight="1" x14ac:dyDescent="0.25">
      <c r="B49" s="45">
        <v>47</v>
      </c>
      <c r="C49" s="45" t="s">
        <v>4609</v>
      </c>
      <c r="D49" s="46" t="s">
        <v>4604</v>
      </c>
      <c r="E49" s="46" t="s">
        <v>4598</v>
      </c>
      <c r="F49" s="46" t="s">
        <v>4599</v>
      </c>
      <c r="G49" s="47" t="s">
        <v>4606</v>
      </c>
      <c r="H49" s="46" t="s">
        <v>4600</v>
      </c>
      <c r="I49" s="46" t="s">
        <v>868</v>
      </c>
      <c r="J49" s="46" t="s">
        <v>4607</v>
      </c>
      <c r="K49" s="52" t="s">
        <v>4602</v>
      </c>
      <c r="L49" s="49" t="s">
        <v>4603</v>
      </c>
      <c r="M49" s="54">
        <v>44621</v>
      </c>
    </row>
    <row r="50" spans="2:13" s="50" customFormat="1" ht="21.75" customHeight="1" x14ac:dyDescent="0.25">
      <c r="B50" s="45">
        <v>48</v>
      </c>
      <c r="C50" s="45" t="s">
        <v>4610</v>
      </c>
      <c r="D50" s="46" t="s">
        <v>4605</v>
      </c>
      <c r="E50" s="46" t="s">
        <v>4598</v>
      </c>
      <c r="F50" s="46" t="s">
        <v>4599</v>
      </c>
      <c r="G50" s="47" t="s">
        <v>4606</v>
      </c>
      <c r="H50" s="46" t="s">
        <v>4600</v>
      </c>
      <c r="I50" s="46" t="s">
        <v>868</v>
      </c>
      <c r="J50" s="46" t="s">
        <v>4608</v>
      </c>
      <c r="K50" s="52" t="s">
        <v>4602</v>
      </c>
      <c r="L50" s="49" t="s">
        <v>4603</v>
      </c>
      <c r="M50" s="54">
        <v>44621</v>
      </c>
    </row>
    <row r="51" spans="2:13" s="50" customFormat="1" ht="21.75" customHeight="1" x14ac:dyDescent="0.25">
      <c r="B51" s="45"/>
      <c r="C51" s="45"/>
      <c r="D51" s="46"/>
      <c r="E51" s="46"/>
      <c r="F51" s="46"/>
      <c r="G51" s="47"/>
      <c r="H51" s="46"/>
      <c r="I51" s="46"/>
      <c r="J51" s="46"/>
      <c r="K51" s="52"/>
      <c r="L51" s="49"/>
      <c r="M51" s="54"/>
    </row>
    <row r="52" spans="2:13" s="50" customFormat="1" ht="21.75" customHeight="1" x14ac:dyDescent="0.25">
      <c r="B52" s="45"/>
      <c r="C52" s="45"/>
      <c r="D52" s="46"/>
      <c r="E52" s="46"/>
      <c r="F52" s="46"/>
      <c r="G52" s="47"/>
      <c r="H52" s="46"/>
      <c r="I52" s="46"/>
      <c r="J52" s="46"/>
      <c r="K52" s="52"/>
      <c r="L52" s="49"/>
      <c r="M52" s="54"/>
    </row>
    <row r="53" spans="2:13" s="50" customFormat="1" ht="21.75" customHeight="1" x14ac:dyDescent="0.25">
      <c r="B53" s="45"/>
      <c r="C53" s="45"/>
      <c r="D53" s="46"/>
      <c r="E53" s="46"/>
      <c r="F53" s="46"/>
      <c r="G53" s="47"/>
      <c r="H53" s="46"/>
      <c r="I53" s="46"/>
      <c r="J53" s="46"/>
      <c r="K53" s="52"/>
      <c r="L53" s="49"/>
      <c r="M53" s="54"/>
    </row>
    <row r="54" spans="2:13" s="50" customFormat="1" ht="21.75" customHeight="1" x14ac:dyDescent="0.25">
      <c r="B54" s="45"/>
      <c r="C54" s="45"/>
      <c r="D54" s="46"/>
      <c r="E54" s="46"/>
      <c r="F54" s="46"/>
      <c r="G54" s="47"/>
      <c r="H54" s="46"/>
      <c r="I54" s="46"/>
      <c r="J54" s="46"/>
      <c r="K54" s="52"/>
      <c r="L54" s="49"/>
      <c r="M54" s="54"/>
    </row>
    <row r="55" spans="2:13" s="50" customFormat="1" ht="21.75" customHeight="1" x14ac:dyDescent="0.25">
      <c r="B55" s="45"/>
      <c r="C55" s="45"/>
      <c r="D55" s="46"/>
      <c r="E55" s="46"/>
      <c r="F55" s="46"/>
      <c r="G55" s="47"/>
      <c r="H55" s="46"/>
      <c r="I55" s="46"/>
      <c r="J55" s="46"/>
      <c r="K55" s="52"/>
      <c r="L55" s="49"/>
      <c r="M55" s="54"/>
    </row>
    <row r="56" spans="2:13" s="50" customFormat="1" ht="21.75" customHeight="1" x14ac:dyDescent="0.25">
      <c r="B56" s="45"/>
      <c r="C56" s="45"/>
      <c r="D56" s="46"/>
      <c r="E56" s="46"/>
      <c r="F56" s="46"/>
      <c r="G56" s="47"/>
      <c r="H56" s="46"/>
      <c r="I56" s="46"/>
      <c r="J56" s="46"/>
      <c r="K56" s="52"/>
      <c r="L56" s="49"/>
      <c r="M56" s="54"/>
    </row>
    <row r="57" spans="2:13" s="50" customFormat="1" ht="21.75" customHeight="1" x14ac:dyDescent="0.25">
      <c r="B57" s="45"/>
      <c r="C57" s="45"/>
      <c r="D57" s="46"/>
      <c r="E57" s="46"/>
      <c r="F57" s="46"/>
      <c r="G57" s="47"/>
      <c r="H57" s="46"/>
      <c r="I57" s="46"/>
      <c r="J57" s="46"/>
      <c r="K57" s="52"/>
      <c r="L57" s="49"/>
      <c r="M57" s="54"/>
    </row>
    <row r="58" spans="2:13" s="50" customFormat="1" ht="21.75" customHeight="1" x14ac:dyDescent="0.25">
      <c r="B58" s="45"/>
      <c r="C58" s="45"/>
      <c r="D58" s="46"/>
      <c r="E58" s="46"/>
      <c r="F58" s="46"/>
      <c r="G58" s="47"/>
      <c r="H58" s="46"/>
      <c r="I58" s="46"/>
      <c r="J58" s="46"/>
      <c r="K58" s="52"/>
      <c r="L58" s="49"/>
      <c r="M58" s="54"/>
    </row>
    <row r="59" spans="2:13" s="50" customFormat="1" ht="21.75" customHeight="1" x14ac:dyDescent="0.25">
      <c r="B59" s="45"/>
      <c r="C59" s="45"/>
      <c r="D59" s="46"/>
      <c r="E59" s="46"/>
      <c r="F59" s="46"/>
      <c r="G59" s="47"/>
      <c r="H59" s="46"/>
      <c r="I59" s="46"/>
      <c r="J59" s="46"/>
      <c r="K59" s="52"/>
      <c r="L59" s="49"/>
      <c r="M59" s="54"/>
    </row>
    <row r="60" spans="2:13" s="50" customFormat="1" ht="21.75" customHeight="1" x14ac:dyDescent="0.25">
      <c r="B60" s="45"/>
      <c r="C60" s="45"/>
      <c r="D60" s="46"/>
      <c r="E60" s="46"/>
      <c r="F60" s="46"/>
      <c r="G60" s="47"/>
      <c r="H60" s="46"/>
      <c r="I60" s="46"/>
      <c r="J60" s="46"/>
      <c r="K60" s="52"/>
      <c r="L60" s="49"/>
      <c r="M60" s="54"/>
    </row>
    <row r="61" spans="2:13" s="50" customFormat="1" ht="21.75" customHeight="1" x14ac:dyDescent="0.25">
      <c r="B61" s="45"/>
      <c r="C61" s="45"/>
      <c r="D61" s="46"/>
      <c r="E61" s="46"/>
      <c r="F61" s="46"/>
      <c r="G61" s="47"/>
      <c r="H61" s="46"/>
      <c r="I61" s="46"/>
      <c r="J61" s="46"/>
      <c r="K61" s="52"/>
      <c r="L61" s="49"/>
      <c r="M61" s="54"/>
    </row>
  </sheetData>
  <autoFilter ref="B2:M34"/>
  <pageMargins left="0.78740157480314965" right="0" top="0.98425196850393704" bottom="0.74803149606299213" header="0.31496062992125984" footer="0.31496062992125984"/>
  <pageSetup paperSize="9" scale="46" orientation="portrait" horizontalDpi="0" verticalDpi="0" r:id="rId1"/>
  <rowBreaks count="1" manualBreakCount="1">
    <brk id="2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8"/>
  <sheetViews>
    <sheetView topLeftCell="A26" zoomScaleNormal="100" workbookViewId="0">
      <selection activeCell="A46" sqref="A46"/>
    </sheetView>
  </sheetViews>
  <sheetFormatPr defaultRowHeight="14.25" x14ac:dyDescent="0.2"/>
  <cols>
    <col min="1" max="1" width="5.7109375" style="2" customWidth="1"/>
    <col min="2" max="2" width="5" style="50" customWidth="1"/>
    <col min="3" max="3" width="8.42578125" style="50" customWidth="1"/>
    <col min="4" max="4" width="35.140625" style="2" customWidth="1"/>
    <col min="5" max="5" width="35.42578125" style="2" customWidth="1"/>
    <col min="6" max="6" width="85" style="2" customWidth="1"/>
    <col min="7" max="7" width="20.42578125" style="2" customWidth="1"/>
    <col min="8" max="8" width="84.5703125" style="2" customWidth="1"/>
    <col min="9" max="9" width="14.85546875" style="2" customWidth="1"/>
    <col min="10" max="10" width="11.42578125" style="5" customWidth="1"/>
    <col min="11" max="11" width="11.7109375" style="5" customWidth="1"/>
    <col min="12" max="16384" width="9.140625" style="2"/>
  </cols>
  <sheetData>
    <row r="1" spans="2:17" ht="18" x14ac:dyDescent="0.2">
      <c r="B1" s="40" t="s">
        <v>796</v>
      </c>
      <c r="C1" s="40"/>
      <c r="D1" s="40"/>
      <c r="E1" s="41"/>
      <c r="F1" s="41"/>
      <c r="G1" s="41"/>
      <c r="J1" s="43"/>
      <c r="K1" s="43"/>
      <c r="M1" s="1"/>
      <c r="O1" s="3"/>
      <c r="P1" s="4"/>
      <c r="Q1" s="5"/>
    </row>
    <row r="2" spans="2:17" s="44" customFormat="1" ht="31.5" x14ac:dyDescent="0.25">
      <c r="B2" s="150" t="s">
        <v>0</v>
      </c>
      <c r="C2" s="150" t="s">
        <v>3734</v>
      </c>
      <c r="D2" s="150" t="s">
        <v>3</v>
      </c>
      <c r="E2" s="150" t="s">
        <v>1</v>
      </c>
      <c r="F2" s="150" t="s">
        <v>155</v>
      </c>
      <c r="G2" s="150" t="s">
        <v>817</v>
      </c>
      <c r="H2" s="150" t="s">
        <v>1140</v>
      </c>
      <c r="I2" s="150" t="s">
        <v>2</v>
      </c>
      <c r="J2" s="151" t="s">
        <v>4</v>
      </c>
      <c r="K2" s="151" t="s">
        <v>157</v>
      </c>
    </row>
    <row r="3" spans="2:17" s="50" customFormat="1" ht="15.75" customHeight="1" x14ac:dyDescent="0.25">
      <c r="B3" s="45">
        <v>1</v>
      </c>
      <c r="C3" s="45" t="s">
        <v>3735</v>
      </c>
      <c r="D3" s="46" t="s">
        <v>813</v>
      </c>
      <c r="E3" s="46" t="s">
        <v>175</v>
      </c>
      <c r="F3" s="46" t="s">
        <v>1295</v>
      </c>
      <c r="G3" s="47" t="s">
        <v>822</v>
      </c>
      <c r="H3" s="46" t="s">
        <v>1296</v>
      </c>
      <c r="I3" s="52"/>
      <c r="J3" s="49">
        <v>44204</v>
      </c>
      <c r="K3" s="54">
        <v>45886</v>
      </c>
    </row>
    <row r="4" spans="2:17" s="50" customFormat="1" ht="15.75" customHeight="1" x14ac:dyDescent="0.25">
      <c r="B4" s="45">
        <v>2</v>
      </c>
      <c r="C4" s="45" t="s">
        <v>3736</v>
      </c>
      <c r="D4" s="46" t="s">
        <v>814</v>
      </c>
      <c r="E4" s="46" t="s">
        <v>177</v>
      </c>
      <c r="F4" s="46" t="s">
        <v>1297</v>
      </c>
      <c r="G4" s="47" t="s">
        <v>820</v>
      </c>
      <c r="H4" s="46" t="s">
        <v>178</v>
      </c>
      <c r="I4" s="52" t="s">
        <v>179</v>
      </c>
      <c r="J4" s="49">
        <v>44214</v>
      </c>
      <c r="K4" s="54">
        <v>44455</v>
      </c>
    </row>
    <row r="5" spans="2:17" s="50" customFormat="1" ht="15.75" customHeight="1" x14ac:dyDescent="0.25">
      <c r="B5" s="45">
        <v>3</v>
      </c>
      <c r="C5" s="45" t="s">
        <v>3746</v>
      </c>
      <c r="D5" s="46" t="s">
        <v>815</v>
      </c>
      <c r="E5" s="46" t="s">
        <v>819</v>
      </c>
      <c r="F5" s="46" t="s">
        <v>1298</v>
      </c>
      <c r="G5" s="47" t="s">
        <v>821</v>
      </c>
      <c r="H5" s="46" t="s">
        <v>180</v>
      </c>
      <c r="I5" s="52"/>
      <c r="J5" s="49">
        <v>44221</v>
      </c>
      <c r="K5" s="54">
        <v>45919</v>
      </c>
    </row>
    <row r="6" spans="2:17" s="50" customFormat="1" ht="15.75" customHeight="1" x14ac:dyDescent="0.25">
      <c r="B6" s="45">
        <v>4</v>
      </c>
      <c r="C6" s="45" t="s">
        <v>3747</v>
      </c>
      <c r="D6" s="46" t="s">
        <v>816</v>
      </c>
      <c r="E6" s="46" t="s">
        <v>181</v>
      </c>
      <c r="F6" s="46" t="s">
        <v>1299</v>
      </c>
      <c r="G6" s="47" t="s">
        <v>818</v>
      </c>
      <c r="H6" s="46" t="s">
        <v>182</v>
      </c>
      <c r="I6" s="52" t="s">
        <v>183</v>
      </c>
      <c r="J6" s="49">
        <v>44263</v>
      </c>
      <c r="K6" s="54">
        <v>45788</v>
      </c>
    </row>
    <row r="7" spans="2:17" s="50" customFormat="1" ht="15.75" customHeight="1" x14ac:dyDescent="0.25">
      <c r="B7" s="45">
        <v>5</v>
      </c>
      <c r="C7" s="45" t="s">
        <v>3737</v>
      </c>
      <c r="D7" s="46" t="s">
        <v>833</v>
      </c>
      <c r="E7" s="46" t="s">
        <v>834</v>
      </c>
      <c r="F7" s="46" t="s">
        <v>1294</v>
      </c>
      <c r="G7" s="47" t="s">
        <v>837</v>
      </c>
      <c r="H7" s="46" t="s">
        <v>835</v>
      </c>
      <c r="I7" s="52" t="s">
        <v>836</v>
      </c>
      <c r="J7" s="49">
        <v>44271</v>
      </c>
      <c r="K7" s="54">
        <v>45814</v>
      </c>
    </row>
    <row r="8" spans="2:17" s="50" customFormat="1" ht="15.75" customHeight="1" x14ac:dyDescent="0.25">
      <c r="B8" s="45">
        <v>6</v>
      </c>
      <c r="C8" s="45" t="s">
        <v>3738</v>
      </c>
      <c r="D8" s="46" t="s">
        <v>838</v>
      </c>
      <c r="E8" s="46" t="s">
        <v>2343</v>
      </c>
      <c r="F8" s="46" t="s">
        <v>1294</v>
      </c>
      <c r="G8" s="47" t="s">
        <v>839</v>
      </c>
      <c r="H8" s="46" t="s">
        <v>1293</v>
      </c>
      <c r="I8" s="52"/>
      <c r="J8" s="49">
        <v>44271</v>
      </c>
      <c r="K8" s="54">
        <v>45774</v>
      </c>
    </row>
    <row r="9" spans="2:17" s="50" customFormat="1" ht="15.75" customHeight="1" x14ac:dyDescent="0.25">
      <c r="B9" s="45">
        <v>7</v>
      </c>
      <c r="C9" s="45" t="s">
        <v>3739</v>
      </c>
      <c r="D9" s="46" t="s">
        <v>840</v>
      </c>
      <c r="E9" s="46" t="s">
        <v>841</v>
      </c>
      <c r="F9" s="46" t="s">
        <v>1300</v>
      </c>
      <c r="G9" s="47" t="s">
        <v>842</v>
      </c>
      <c r="H9" s="46" t="s">
        <v>843</v>
      </c>
      <c r="I9" s="52"/>
      <c r="J9" s="49">
        <v>44271</v>
      </c>
      <c r="K9" s="54">
        <v>45764</v>
      </c>
    </row>
    <row r="10" spans="2:17" s="50" customFormat="1" ht="15.75" customHeight="1" x14ac:dyDescent="0.25">
      <c r="B10" s="45">
        <v>8</v>
      </c>
      <c r="C10" s="45" t="s">
        <v>3740</v>
      </c>
      <c r="D10" s="46" t="s">
        <v>844</v>
      </c>
      <c r="E10" s="46" t="s">
        <v>845</v>
      </c>
      <c r="F10" s="46" t="s">
        <v>1292</v>
      </c>
      <c r="G10" s="47" t="s">
        <v>846</v>
      </c>
      <c r="H10" s="46" t="s">
        <v>1293</v>
      </c>
      <c r="I10" s="52" t="s">
        <v>847</v>
      </c>
      <c r="J10" s="49">
        <v>44273</v>
      </c>
      <c r="K10" s="54">
        <v>45846</v>
      </c>
    </row>
    <row r="11" spans="2:17" s="50" customFormat="1" ht="15.75" customHeight="1" x14ac:dyDescent="0.25">
      <c r="B11" s="45">
        <v>9</v>
      </c>
      <c r="C11" s="45" t="s">
        <v>3741</v>
      </c>
      <c r="D11" s="46" t="s">
        <v>2341</v>
      </c>
      <c r="E11" s="46" t="s">
        <v>2342</v>
      </c>
      <c r="F11" s="46" t="s">
        <v>2344</v>
      </c>
      <c r="G11" s="47" t="s">
        <v>2345</v>
      </c>
      <c r="H11" s="46" t="s">
        <v>2368</v>
      </c>
      <c r="I11" s="52"/>
      <c r="J11" s="49">
        <v>44320</v>
      </c>
      <c r="K11" s="54">
        <v>44766</v>
      </c>
    </row>
    <row r="12" spans="2:17" s="50" customFormat="1" ht="15.75" customHeight="1" x14ac:dyDescent="0.25">
      <c r="B12" s="45">
        <v>10</v>
      </c>
      <c r="C12" s="45" t="s">
        <v>3742</v>
      </c>
      <c r="D12" s="46" t="s">
        <v>2346</v>
      </c>
      <c r="E12" s="46" t="s">
        <v>2357</v>
      </c>
      <c r="F12" s="46" t="s">
        <v>2358</v>
      </c>
      <c r="G12" s="47" t="s">
        <v>2359</v>
      </c>
      <c r="H12" s="46" t="s">
        <v>2368</v>
      </c>
      <c r="I12" s="52"/>
      <c r="J12" s="49">
        <v>44320</v>
      </c>
      <c r="K12" s="54">
        <v>45757</v>
      </c>
    </row>
    <row r="13" spans="2:17" s="50" customFormat="1" ht="15.75" customHeight="1" x14ac:dyDescent="0.25">
      <c r="B13" s="45">
        <v>11</v>
      </c>
      <c r="C13" s="45" t="s">
        <v>3743</v>
      </c>
      <c r="D13" s="46" t="s">
        <v>2347</v>
      </c>
      <c r="E13" s="46" t="s">
        <v>2363</v>
      </c>
      <c r="F13" s="46" t="s">
        <v>1591</v>
      </c>
      <c r="G13" s="47" t="s">
        <v>2364</v>
      </c>
      <c r="H13" s="46" t="s">
        <v>2368</v>
      </c>
      <c r="I13" s="52"/>
      <c r="J13" s="49">
        <v>44320</v>
      </c>
      <c r="K13" s="54">
        <v>45770</v>
      </c>
    </row>
    <row r="14" spans="2:17" s="50" customFormat="1" ht="15.75" customHeight="1" x14ac:dyDescent="0.25">
      <c r="B14" s="45">
        <v>12</v>
      </c>
      <c r="C14" s="45" t="s">
        <v>3748</v>
      </c>
      <c r="D14" s="46" t="s">
        <v>2348</v>
      </c>
      <c r="E14" s="46" t="s">
        <v>2365</v>
      </c>
      <c r="F14" s="46" t="s">
        <v>2366</v>
      </c>
      <c r="G14" s="47" t="s">
        <v>2367</v>
      </c>
      <c r="H14" s="46" t="s">
        <v>2368</v>
      </c>
      <c r="I14" s="52"/>
      <c r="J14" s="49">
        <v>44320</v>
      </c>
      <c r="K14" s="54">
        <v>45938</v>
      </c>
    </row>
    <row r="15" spans="2:17" s="50" customFormat="1" ht="15.75" customHeight="1" x14ac:dyDescent="0.25">
      <c r="B15" s="45">
        <v>13</v>
      </c>
      <c r="C15" s="45" t="s">
        <v>3749</v>
      </c>
      <c r="D15" s="46" t="s">
        <v>2349</v>
      </c>
      <c r="E15" s="46" t="s">
        <v>2369</v>
      </c>
      <c r="F15" s="46" t="s">
        <v>2370</v>
      </c>
      <c r="G15" s="47" t="s">
        <v>2371</v>
      </c>
      <c r="H15" s="46" t="s">
        <v>2368</v>
      </c>
      <c r="I15" s="52"/>
      <c r="J15" s="49">
        <v>44320</v>
      </c>
      <c r="K15" s="54">
        <v>45929</v>
      </c>
    </row>
    <row r="16" spans="2:17" s="50" customFormat="1" ht="15.75" customHeight="1" x14ac:dyDescent="0.25">
      <c r="B16" s="45">
        <v>14</v>
      </c>
      <c r="C16" s="45" t="s">
        <v>3744</v>
      </c>
      <c r="D16" s="46" t="s">
        <v>2350</v>
      </c>
      <c r="E16" s="46" t="s">
        <v>2372</v>
      </c>
      <c r="F16" s="46" t="s">
        <v>1949</v>
      </c>
      <c r="G16" s="47" t="s">
        <v>2373</v>
      </c>
      <c r="H16" s="46" t="s">
        <v>2368</v>
      </c>
      <c r="I16" s="52"/>
      <c r="J16" s="49">
        <v>44320</v>
      </c>
      <c r="K16" s="54">
        <v>45122</v>
      </c>
    </row>
    <row r="17" spans="1:11" s="50" customFormat="1" ht="15.75" customHeight="1" x14ac:dyDescent="0.25">
      <c r="B17" s="45">
        <v>15</v>
      </c>
      <c r="C17" s="45" t="s">
        <v>3750</v>
      </c>
      <c r="D17" s="46" t="s">
        <v>2351</v>
      </c>
      <c r="E17" s="46" t="s">
        <v>2374</v>
      </c>
      <c r="F17" s="46" t="s">
        <v>2370</v>
      </c>
      <c r="G17" s="47" t="s">
        <v>2375</v>
      </c>
      <c r="H17" s="46" t="s">
        <v>2368</v>
      </c>
      <c r="I17" s="52"/>
      <c r="J17" s="49">
        <v>44320</v>
      </c>
      <c r="K17" s="54">
        <v>44466</v>
      </c>
    </row>
    <row r="18" spans="1:11" s="50" customFormat="1" ht="15.75" customHeight="1" x14ac:dyDescent="0.25">
      <c r="B18" s="45">
        <v>16</v>
      </c>
      <c r="C18" s="45" t="s">
        <v>3751</v>
      </c>
      <c r="D18" s="46" t="s">
        <v>2352</v>
      </c>
      <c r="E18" s="46" t="s">
        <v>2376</v>
      </c>
      <c r="F18" s="46" t="s">
        <v>2377</v>
      </c>
      <c r="G18" s="47" t="s">
        <v>2378</v>
      </c>
      <c r="H18" s="46" t="s">
        <v>2368</v>
      </c>
      <c r="I18" s="52"/>
      <c r="J18" s="49">
        <v>44320</v>
      </c>
      <c r="K18" s="54">
        <v>45204</v>
      </c>
    </row>
    <row r="19" spans="1:11" s="50" customFormat="1" ht="15.75" customHeight="1" x14ac:dyDescent="0.25">
      <c r="B19" s="45">
        <v>17</v>
      </c>
      <c r="C19" s="45" t="s">
        <v>3752</v>
      </c>
      <c r="D19" s="46" t="s">
        <v>2353</v>
      </c>
      <c r="E19" s="46" t="s">
        <v>2379</v>
      </c>
      <c r="F19" s="46" t="s">
        <v>2380</v>
      </c>
      <c r="G19" s="47" t="s">
        <v>2381</v>
      </c>
      <c r="H19" s="46" t="s">
        <v>2368</v>
      </c>
      <c r="I19" s="52"/>
      <c r="J19" s="49">
        <v>44320</v>
      </c>
      <c r="K19" s="54">
        <v>44652</v>
      </c>
    </row>
    <row r="20" spans="1:11" s="50" customFormat="1" ht="15.75" customHeight="1" x14ac:dyDescent="0.25">
      <c r="B20" s="45">
        <v>18</v>
      </c>
      <c r="C20" s="45" t="s">
        <v>3753</v>
      </c>
      <c r="D20" s="46" t="s">
        <v>2354</v>
      </c>
      <c r="E20" s="46" t="s">
        <v>2382</v>
      </c>
      <c r="F20" s="46" t="s">
        <v>2383</v>
      </c>
      <c r="G20" s="47" t="s">
        <v>2384</v>
      </c>
      <c r="H20" s="46" t="s">
        <v>2368</v>
      </c>
      <c r="I20" s="52"/>
      <c r="J20" s="49">
        <v>44320</v>
      </c>
      <c r="K20" s="54">
        <v>45948</v>
      </c>
    </row>
    <row r="21" spans="1:11" s="50" customFormat="1" ht="15.75" customHeight="1" x14ac:dyDescent="0.25">
      <c r="B21" s="45">
        <v>19</v>
      </c>
      <c r="C21" s="45" t="s">
        <v>3754</v>
      </c>
      <c r="D21" s="46" t="s">
        <v>2355</v>
      </c>
      <c r="E21" s="46" t="s">
        <v>2385</v>
      </c>
      <c r="F21" s="46" t="s">
        <v>2386</v>
      </c>
      <c r="G21" s="47" t="s">
        <v>2387</v>
      </c>
      <c r="H21" s="46" t="s">
        <v>2368</v>
      </c>
      <c r="I21" s="52"/>
      <c r="J21" s="49">
        <v>44320</v>
      </c>
      <c r="K21" s="54">
        <v>45945</v>
      </c>
    </row>
    <row r="22" spans="1:11" s="50" customFormat="1" ht="15.75" customHeight="1" x14ac:dyDescent="0.25">
      <c r="B22" s="45">
        <v>20</v>
      </c>
      <c r="C22" s="45" t="s">
        <v>3745</v>
      </c>
      <c r="D22" s="46" t="s">
        <v>2356</v>
      </c>
      <c r="E22" s="46" t="s">
        <v>2741</v>
      </c>
      <c r="F22" s="46" t="s">
        <v>2344</v>
      </c>
      <c r="G22" s="47" t="s">
        <v>2388</v>
      </c>
      <c r="H22" s="46" t="s">
        <v>2368</v>
      </c>
      <c r="I22" s="52"/>
      <c r="J22" s="49">
        <v>44321</v>
      </c>
      <c r="K22" s="54">
        <v>45894</v>
      </c>
    </row>
    <row r="23" spans="1:11" s="50" customFormat="1" ht="15.75" customHeight="1" x14ac:dyDescent="0.25">
      <c r="B23" s="45">
        <v>21</v>
      </c>
      <c r="C23" s="45" t="s">
        <v>3755</v>
      </c>
      <c r="D23" s="46" t="s">
        <v>2360</v>
      </c>
      <c r="E23" s="46" t="s">
        <v>2389</v>
      </c>
      <c r="F23" s="46" t="s">
        <v>2390</v>
      </c>
      <c r="G23" s="47" t="s">
        <v>2391</v>
      </c>
      <c r="H23" s="46" t="s">
        <v>2392</v>
      </c>
      <c r="I23" s="52" t="s">
        <v>2393</v>
      </c>
      <c r="J23" s="49">
        <v>44323</v>
      </c>
      <c r="K23" s="54">
        <v>46046</v>
      </c>
    </row>
    <row r="24" spans="1:11" s="50" customFormat="1" ht="15.75" customHeight="1" x14ac:dyDescent="0.25">
      <c r="B24" s="45">
        <v>22</v>
      </c>
      <c r="C24" s="45" t="s">
        <v>3756</v>
      </c>
      <c r="D24" s="46" t="s">
        <v>2361</v>
      </c>
      <c r="E24" s="46" t="s">
        <v>2394</v>
      </c>
      <c r="F24" s="46" t="s">
        <v>2395</v>
      </c>
      <c r="G24" s="47" t="s">
        <v>2396</v>
      </c>
      <c r="H24" s="46" t="s">
        <v>2392</v>
      </c>
      <c r="I24" s="52" t="s">
        <v>2397</v>
      </c>
      <c r="J24" s="49">
        <v>44323</v>
      </c>
      <c r="K24" s="54">
        <v>45663</v>
      </c>
    </row>
    <row r="25" spans="1:11" s="50" customFormat="1" ht="15.75" customHeight="1" x14ac:dyDescent="0.25">
      <c r="B25" s="45">
        <v>23</v>
      </c>
      <c r="C25" s="45" t="s">
        <v>3757</v>
      </c>
      <c r="D25" s="46" t="s">
        <v>2362</v>
      </c>
      <c r="E25" s="46" t="s">
        <v>2398</v>
      </c>
      <c r="F25" s="46" t="s">
        <v>2399</v>
      </c>
      <c r="G25" s="47" t="s">
        <v>2400</v>
      </c>
      <c r="H25" s="46" t="s">
        <v>2392</v>
      </c>
      <c r="I25" s="52" t="s">
        <v>2401</v>
      </c>
      <c r="J25" s="49">
        <v>44323</v>
      </c>
      <c r="K25" s="54">
        <v>46218</v>
      </c>
    </row>
    <row r="26" spans="1:11" s="50" customFormat="1" ht="15.75" customHeight="1" x14ac:dyDescent="0.25">
      <c r="A26" s="50" t="s">
        <v>946</v>
      </c>
      <c r="B26" s="45">
        <v>24</v>
      </c>
      <c r="C26" s="45" t="s">
        <v>3758</v>
      </c>
      <c r="D26" s="46" t="s">
        <v>3810</v>
      </c>
      <c r="E26" s="46" t="s">
        <v>2402</v>
      </c>
      <c r="F26" s="46" t="s">
        <v>2403</v>
      </c>
      <c r="G26" s="47" t="s">
        <v>2404</v>
      </c>
      <c r="H26" s="46" t="s">
        <v>2405</v>
      </c>
      <c r="I26" s="52" t="s">
        <v>2406</v>
      </c>
      <c r="J26" s="49">
        <v>44326</v>
      </c>
      <c r="K26" s="54">
        <v>44816</v>
      </c>
    </row>
    <row r="27" spans="1:11" s="50" customFormat="1" ht="15.75" customHeight="1" x14ac:dyDescent="0.25">
      <c r="B27" s="45">
        <v>25</v>
      </c>
      <c r="C27" s="45" t="s">
        <v>3759</v>
      </c>
      <c r="D27" s="46" t="s">
        <v>2408</v>
      </c>
      <c r="E27" s="46" t="s">
        <v>2412</v>
      </c>
      <c r="F27" s="46" t="s">
        <v>2413</v>
      </c>
      <c r="G27" s="47" t="s">
        <v>2414</v>
      </c>
      <c r="H27" s="46" t="s">
        <v>2392</v>
      </c>
      <c r="I27" s="52" t="s">
        <v>2415</v>
      </c>
      <c r="J27" s="49">
        <v>44327</v>
      </c>
      <c r="K27" s="54">
        <v>46089</v>
      </c>
    </row>
    <row r="28" spans="1:11" s="50" customFormat="1" ht="15.75" customHeight="1" x14ac:dyDescent="0.25">
      <c r="B28" s="45">
        <v>26</v>
      </c>
      <c r="C28" s="45" t="s">
        <v>3760</v>
      </c>
      <c r="D28" s="46" t="s">
        <v>2409</v>
      </c>
      <c r="E28" s="46" t="s">
        <v>2417</v>
      </c>
      <c r="F28" s="46" t="s">
        <v>1294</v>
      </c>
      <c r="G28" s="47" t="s">
        <v>2418</v>
      </c>
      <c r="H28" s="46" t="s">
        <v>2392</v>
      </c>
      <c r="I28" s="52" t="s">
        <v>2416</v>
      </c>
      <c r="J28" s="49">
        <v>44327</v>
      </c>
      <c r="K28" s="54">
        <v>46342</v>
      </c>
    </row>
    <row r="29" spans="1:11" s="50" customFormat="1" ht="15.75" customHeight="1" x14ac:dyDescent="0.25">
      <c r="B29" s="45">
        <v>27</v>
      </c>
      <c r="C29" s="45" t="s">
        <v>3761</v>
      </c>
      <c r="D29" s="46" t="s">
        <v>2410</v>
      </c>
      <c r="E29" s="46" t="s">
        <v>2419</v>
      </c>
      <c r="F29" s="46" t="s">
        <v>2420</v>
      </c>
      <c r="G29" s="47" t="s">
        <v>2421</v>
      </c>
      <c r="H29" s="46" t="s">
        <v>2392</v>
      </c>
      <c r="I29" s="52" t="s">
        <v>2422</v>
      </c>
      <c r="J29" s="49">
        <v>44327</v>
      </c>
      <c r="K29" s="54">
        <v>46183</v>
      </c>
    </row>
    <row r="30" spans="1:11" s="50" customFormat="1" ht="15.75" customHeight="1" x14ac:dyDescent="0.25">
      <c r="B30" s="45">
        <v>28</v>
      </c>
      <c r="C30" s="45" t="s">
        <v>3762</v>
      </c>
      <c r="D30" s="46" t="s">
        <v>2411</v>
      </c>
      <c r="E30" s="46" t="s">
        <v>2423</v>
      </c>
      <c r="F30" s="46" t="s">
        <v>2424</v>
      </c>
      <c r="G30" s="47" t="s">
        <v>2425</v>
      </c>
      <c r="H30" s="46" t="s">
        <v>2392</v>
      </c>
      <c r="I30" s="52" t="s">
        <v>2426</v>
      </c>
      <c r="J30" s="49">
        <v>44327</v>
      </c>
      <c r="K30" s="54">
        <v>46185</v>
      </c>
    </row>
    <row r="31" spans="1:11" s="50" customFormat="1" ht="15.75" customHeight="1" x14ac:dyDescent="0.25">
      <c r="B31" s="45">
        <v>29</v>
      </c>
      <c r="C31" s="45" t="s">
        <v>3763</v>
      </c>
      <c r="D31" s="46" t="s">
        <v>2427</v>
      </c>
      <c r="E31" s="46" t="s">
        <v>2428</v>
      </c>
      <c r="F31" s="46" t="s">
        <v>2429</v>
      </c>
      <c r="G31" s="47" t="s">
        <v>2430</v>
      </c>
      <c r="H31" s="46" t="s">
        <v>2392</v>
      </c>
      <c r="I31" s="52" t="s">
        <v>2431</v>
      </c>
      <c r="J31" s="49">
        <v>44327</v>
      </c>
      <c r="K31" s="54">
        <v>46239</v>
      </c>
    </row>
    <row r="32" spans="1:11" s="50" customFormat="1" x14ac:dyDescent="0.25">
      <c r="B32" s="45">
        <v>30</v>
      </c>
      <c r="C32" s="45" t="s">
        <v>3764</v>
      </c>
      <c r="D32" s="46" t="s">
        <v>3775</v>
      </c>
      <c r="E32" s="46" t="s">
        <v>3777</v>
      </c>
      <c r="F32" s="46" t="s">
        <v>3778</v>
      </c>
      <c r="G32" s="47" t="s">
        <v>3779</v>
      </c>
      <c r="H32" s="46" t="s">
        <v>2392</v>
      </c>
      <c r="I32" s="52" t="s">
        <v>3776</v>
      </c>
      <c r="J32" s="49">
        <v>44335</v>
      </c>
      <c r="K32" s="54">
        <v>45502</v>
      </c>
    </row>
    <row r="33" spans="1:11" s="50" customFormat="1" x14ac:dyDescent="0.25">
      <c r="B33" s="45">
        <v>31</v>
      </c>
      <c r="C33" s="45" t="s">
        <v>3765</v>
      </c>
      <c r="D33" s="46" t="s">
        <v>3780</v>
      </c>
      <c r="E33" s="46" t="s">
        <v>3784</v>
      </c>
      <c r="F33" s="46" t="s">
        <v>2424</v>
      </c>
      <c r="G33" s="46" t="s">
        <v>3781</v>
      </c>
      <c r="H33" s="46" t="s">
        <v>2392</v>
      </c>
      <c r="I33" s="52" t="s">
        <v>3782</v>
      </c>
      <c r="J33" s="49">
        <v>44335</v>
      </c>
      <c r="K33" s="54">
        <v>46349</v>
      </c>
    </row>
    <row r="34" spans="1:11" s="50" customFormat="1" x14ac:dyDescent="0.25">
      <c r="B34" s="45">
        <v>32</v>
      </c>
      <c r="C34" s="45" t="s">
        <v>3766</v>
      </c>
      <c r="D34" s="46" t="s">
        <v>3783</v>
      </c>
      <c r="E34" s="46" t="s">
        <v>3785</v>
      </c>
      <c r="F34" s="46" t="s">
        <v>3786</v>
      </c>
      <c r="G34" s="46" t="s">
        <v>3787</v>
      </c>
      <c r="H34" s="46" t="s">
        <v>3788</v>
      </c>
      <c r="I34" s="52" t="s">
        <v>3789</v>
      </c>
      <c r="J34" s="49">
        <v>44349</v>
      </c>
      <c r="K34" s="54">
        <v>45261</v>
      </c>
    </row>
    <row r="35" spans="1:11" s="50" customFormat="1" x14ac:dyDescent="0.25">
      <c r="B35" s="45">
        <v>33</v>
      </c>
      <c r="C35" s="45" t="s">
        <v>3767</v>
      </c>
      <c r="D35" s="46" t="s">
        <v>3790</v>
      </c>
      <c r="E35" s="46" t="s">
        <v>3791</v>
      </c>
      <c r="F35" s="46" t="s">
        <v>3792</v>
      </c>
      <c r="G35" s="46" t="s">
        <v>3793</v>
      </c>
      <c r="H35" s="46" t="s">
        <v>3788</v>
      </c>
      <c r="I35" s="52" t="s">
        <v>3794</v>
      </c>
      <c r="J35" s="49">
        <v>44349</v>
      </c>
      <c r="K35" s="54">
        <v>45876</v>
      </c>
    </row>
    <row r="36" spans="1:11" s="50" customFormat="1" x14ac:dyDescent="0.25">
      <c r="B36" s="45">
        <v>34</v>
      </c>
      <c r="C36" s="45" t="s">
        <v>3768</v>
      </c>
      <c r="D36" s="46" t="s">
        <v>3795</v>
      </c>
      <c r="E36" s="46" t="s">
        <v>3796</v>
      </c>
      <c r="F36" s="46" t="s">
        <v>3797</v>
      </c>
      <c r="G36" s="46" t="s">
        <v>3798</v>
      </c>
      <c r="H36" s="46" t="s">
        <v>3788</v>
      </c>
      <c r="I36" s="52" t="s">
        <v>3799</v>
      </c>
      <c r="J36" s="49">
        <v>44349</v>
      </c>
      <c r="K36" s="54">
        <v>45181</v>
      </c>
    </row>
    <row r="37" spans="1:11" s="50" customFormat="1" ht="28.5" x14ac:dyDescent="0.25">
      <c r="B37" s="45">
        <v>35</v>
      </c>
      <c r="C37" s="45" t="s">
        <v>3769</v>
      </c>
      <c r="D37" s="46" t="s">
        <v>3800</v>
      </c>
      <c r="E37" s="46" t="s">
        <v>3801</v>
      </c>
      <c r="F37" s="46" t="s">
        <v>3802</v>
      </c>
      <c r="G37" s="46" t="s">
        <v>3803</v>
      </c>
      <c r="H37" s="46" t="s">
        <v>3804</v>
      </c>
      <c r="I37" s="52" t="s">
        <v>3805</v>
      </c>
      <c r="J37" s="49">
        <v>44365</v>
      </c>
      <c r="K37" s="54">
        <v>44730</v>
      </c>
    </row>
    <row r="38" spans="1:11" s="50" customFormat="1" x14ac:dyDescent="0.25">
      <c r="B38" s="45">
        <v>36</v>
      </c>
      <c r="C38" s="45" t="s">
        <v>3770</v>
      </c>
      <c r="D38" s="46" t="s">
        <v>3806</v>
      </c>
      <c r="E38" s="46" t="s">
        <v>3807</v>
      </c>
      <c r="F38" s="46" t="s">
        <v>3808</v>
      </c>
      <c r="G38" s="46" t="s">
        <v>3809</v>
      </c>
      <c r="H38" s="46" t="s">
        <v>2368</v>
      </c>
      <c r="I38" s="52"/>
      <c r="J38" s="49">
        <v>44370</v>
      </c>
      <c r="K38" s="54">
        <v>45125</v>
      </c>
    </row>
    <row r="39" spans="1:11" s="50" customFormat="1" x14ac:dyDescent="0.25">
      <c r="B39" s="45">
        <v>37</v>
      </c>
      <c r="C39" s="45" t="s">
        <v>3771</v>
      </c>
      <c r="D39" s="46" t="s">
        <v>2407</v>
      </c>
      <c r="E39" s="46" t="s">
        <v>3811</v>
      </c>
      <c r="F39" s="46" t="s">
        <v>3812</v>
      </c>
      <c r="G39" s="46" t="s">
        <v>3813</v>
      </c>
      <c r="H39" s="46" t="s">
        <v>3788</v>
      </c>
      <c r="I39" s="52" t="s">
        <v>3814</v>
      </c>
      <c r="J39" s="49">
        <v>44347</v>
      </c>
      <c r="K39" s="54">
        <v>45900</v>
      </c>
    </row>
    <row r="40" spans="1:11" s="50" customFormat="1" ht="28.5" x14ac:dyDescent="0.25">
      <c r="B40" s="45">
        <v>38</v>
      </c>
      <c r="C40" s="45" t="s">
        <v>3772</v>
      </c>
      <c r="D40" s="46" t="s">
        <v>3815</v>
      </c>
      <c r="E40" s="46" t="s">
        <v>3816</v>
      </c>
      <c r="F40" s="46" t="s">
        <v>3817</v>
      </c>
      <c r="G40" s="46" t="s">
        <v>3818</v>
      </c>
      <c r="H40" s="46" t="s">
        <v>2405</v>
      </c>
      <c r="I40" s="52" t="s">
        <v>3819</v>
      </c>
      <c r="J40" s="49">
        <v>44376</v>
      </c>
      <c r="K40" s="54">
        <v>46252</v>
      </c>
    </row>
    <row r="41" spans="1:11" s="50" customFormat="1" ht="28.5" x14ac:dyDescent="0.25">
      <c r="B41" s="45">
        <v>39</v>
      </c>
      <c r="C41" s="45" t="s">
        <v>3773</v>
      </c>
      <c r="D41" s="46" t="s">
        <v>4611</v>
      </c>
      <c r="E41" s="46" t="s">
        <v>4612</v>
      </c>
      <c r="F41" s="46" t="s">
        <v>4613</v>
      </c>
      <c r="G41" s="46" t="s">
        <v>4614</v>
      </c>
      <c r="H41" s="46" t="s">
        <v>4615</v>
      </c>
      <c r="I41" s="52" t="s">
        <v>4616</v>
      </c>
      <c r="J41" s="49">
        <v>44389</v>
      </c>
      <c r="K41" s="54">
        <v>45178</v>
      </c>
    </row>
    <row r="42" spans="1:11" s="50" customFormat="1" ht="28.5" x14ac:dyDescent="0.25">
      <c r="B42" s="45">
        <v>40</v>
      </c>
      <c r="C42" s="45" t="s">
        <v>3774</v>
      </c>
      <c r="D42" s="46" t="s">
        <v>4617</v>
      </c>
      <c r="E42" s="46" t="s">
        <v>4618</v>
      </c>
      <c r="F42" s="46" t="s">
        <v>4619</v>
      </c>
      <c r="G42" s="46" t="s">
        <v>4620</v>
      </c>
      <c r="H42" s="46" t="s">
        <v>4621</v>
      </c>
      <c r="I42" s="52" t="s">
        <v>4622</v>
      </c>
      <c r="J42" s="49">
        <v>44390</v>
      </c>
      <c r="K42" s="54">
        <v>44575</v>
      </c>
    </row>
    <row r="43" spans="1:11" s="50" customFormat="1" ht="28.5" x14ac:dyDescent="0.25">
      <c r="A43" s="50" t="s">
        <v>946</v>
      </c>
      <c r="B43" s="45">
        <v>41</v>
      </c>
      <c r="C43" s="45" t="s">
        <v>4623</v>
      </c>
      <c r="D43" s="46" t="s">
        <v>4624</v>
      </c>
      <c r="E43" s="46" t="s">
        <v>4625</v>
      </c>
      <c r="F43" s="46" t="s">
        <v>4626</v>
      </c>
      <c r="G43" s="46" t="s">
        <v>4627</v>
      </c>
      <c r="H43" s="46" t="s">
        <v>4628</v>
      </c>
      <c r="I43" s="52" t="s">
        <v>4629</v>
      </c>
      <c r="J43" s="49">
        <v>44400</v>
      </c>
      <c r="K43" s="54">
        <v>45188</v>
      </c>
    </row>
    <row r="44" spans="1:11" s="50" customFormat="1" ht="28.5" x14ac:dyDescent="0.25">
      <c r="B44" s="45">
        <v>42</v>
      </c>
      <c r="C44" s="45" t="s">
        <v>4630</v>
      </c>
      <c r="D44" s="46" t="s">
        <v>4631</v>
      </c>
      <c r="E44" s="46" t="s">
        <v>4632</v>
      </c>
      <c r="F44" s="46" t="s">
        <v>4633</v>
      </c>
      <c r="G44" s="46" t="s">
        <v>4634</v>
      </c>
      <c r="H44" s="46" t="s">
        <v>4635</v>
      </c>
      <c r="I44" s="52" t="s">
        <v>4636</v>
      </c>
      <c r="J44" s="49" t="s">
        <v>4575</v>
      </c>
      <c r="K44" s="54">
        <v>45002</v>
      </c>
    </row>
    <row r="45" spans="1:11" s="50" customFormat="1" ht="28.5" x14ac:dyDescent="0.25">
      <c r="B45" s="45">
        <v>43</v>
      </c>
      <c r="C45" s="45" t="s">
        <v>4637</v>
      </c>
      <c r="D45" s="46" t="s">
        <v>4638</v>
      </c>
      <c r="E45" s="46" t="s">
        <v>4639</v>
      </c>
      <c r="F45" s="46" t="s">
        <v>4640</v>
      </c>
      <c r="G45" s="46" t="s">
        <v>4641</v>
      </c>
      <c r="H45" s="46" t="s">
        <v>4615</v>
      </c>
      <c r="I45" s="52" t="s">
        <v>4642</v>
      </c>
      <c r="J45" s="49" t="s">
        <v>4643</v>
      </c>
      <c r="K45" s="54" t="s">
        <v>4644</v>
      </c>
    </row>
    <row r="46" spans="1:11" s="50" customFormat="1" x14ac:dyDescent="0.25">
      <c r="A46" s="50" t="s">
        <v>946</v>
      </c>
      <c r="B46" s="45"/>
      <c r="C46" s="45"/>
      <c r="D46" s="46"/>
      <c r="E46" s="46"/>
      <c r="F46" s="46"/>
      <c r="G46" s="46"/>
      <c r="H46" s="46"/>
      <c r="I46" s="52"/>
      <c r="J46" s="49"/>
      <c r="K46" s="54"/>
    </row>
    <row r="47" spans="1:11" s="50" customFormat="1" x14ac:dyDescent="0.25">
      <c r="B47" s="45"/>
      <c r="C47" s="45"/>
      <c r="D47" s="46"/>
      <c r="E47" s="46"/>
      <c r="F47" s="46"/>
      <c r="G47" s="46"/>
      <c r="H47" s="46"/>
      <c r="I47" s="52"/>
      <c r="J47" s="49"/>
      <c r="K47" s="54"/>
    </row>
    <row r="48" spans="1:11" s="50" customFormat="1" x14ac:dyDescent="0.25">
      <c r="B48" s="45"/>
      <c r="C48" s="45"/>
      <c r="D48" s="46"/>
      <c r="E48" s="46"/>
      <c r="F48" s="46"/>
      <c r="G48" s="46"/>
      <c r="H48" s="46"/>
      <c r="I48" s="52"/>
      <c r="J48" s="49"/>
      <c r="K48" s="54"/>
    </row>
    <row r="49" spans="2:11" s="50" customFormat="1" x14ac:dyDescent="0.25">
      <c r="B49" s="45"/>
      <c r="C49" s="45"/>
      <c r="D49" s="46"/>
      <c r="E49" s="46"/>
      <c r="F49" s="46"/>
      <c r="G49" s="46"/>
      <c r="H49" s="46"/>
      <c r="I49" s="52"/>
      <c r="J49" s="49"/>
      <c r="K49" s="54"/>
    </row>
    <row r="50" spans="2:11" s="50" customFormat="1" x14ac:dyDescent="0.25">
      <c r="B50" s="45"/>
      <c r="C50" s="45"/>
      <c r="D50" s="46"/>
      <c r="E50" s="46"/>
      <c r="F50" s="46"/>
      <c r="G50" s="46"/>
      <c r="H50" s="46"/>
      <c r="I50" s="52"/>
      <c r="J50" s="49"/>
      <c r="K50" s="54"/>
    </row>
    <row r="51" spans="2:11" s="50" customFormat="1" x14ac:dyDescent="0.25">
      <c r="B51" s="45"/>
      <c r="C51" s="45"/>
      <c r="D51" s="46"/>
      <c r="E51" s="46"/>
      <c r="F51" s="46"/>
      <c r="G51" s="46"/>
      <c r="H51" s="46"/>
      <c r="I51" s="52"/>
      <c r="J51" s="49"/>
      <c r="K51" s="54"/>
    </row>
    <row r="52" spans="2:11" s="50" customFormat="1" x14ac:dyDescent="0.25">
      <c r="B52" s="45"/>
      <c r="C52" s="45"/>
      <c r="D52" s="46"/>
      <c r="E52" s="46"/>
      <c r="F52" s="46"/>
      <c r="G52" s="46"/>
      <c r="H52" s="46"/>
      <c r="I52" s="52"/>
      <c r="J52" s="49"/>
      <c r="K52" s="54"/>
    </row>
    <row r="53" spans="2:11" s="50" customFormat="1" x14ac:dyDescent="0.25">
      <c r="B53" s="45"/>
      <c r="C53" s="45"/>
      <c r="D53" s="46"/>
      <c r="E53" s="46"/>
      <c r="F53" s="46"/>
      <c r="G53" s="46"/>
      <c r="H53" s="46"/>
      <c r="I53" s="52"/>
      <c r="J53" s="49"/>
      <c r="K53" s="54"/>
    </row>
    <row r="54" spans="2:11" s="50" customFormat="1" x14ac:dyDescent="0.25">
      <c r="B54" s="45"/>
      <c r="C54" s="45"/>
      <c r="D54" s="46"/>
      <c r="E54" s="46"/>
      <c r="F54" s="46"/>
      <c r="G54" s="46"/>
      <c r="H54" s="46"/>
      <c r="I54" s="52"/>
      <c r="J54" s="49"/>
      <c r="K54" s="54"/>
    </row>
    <row r="55" spans="2:11" s="50" customFormat="1" x14ac:dyDescent="0.25">
      <c r="B55" s="45"/>
      <c r="C55" s="45"/>
      <c r="D55" s="46"/>
      <c r="E55" s="46"/>
      <c r="F55" s="46"/>
      <c r="G55" s="46"/>
      <c r="H55" s="46"/>
      <c r="I55" s="52"/>
      <c r="J55" s="49"/>
      <c r="K55" s="54"/>
    </row>
    <row r="56" spans="2:11" s="50" customFormat="1" x14ac:dyDescent="0.25">
      <c r="B56" s="45"/>
      <c r="C56" s="45"/>
      <c r="D56" s="46"/>
      <c r="E56" s="46"/>
      <c r="F56" s="46"/>
      <c r="G56" s="46"/>
      <c r="H56" s="46"/>
      <c r="I56" s="52"/>
      <c r="J56" s="49"/>
      <c r="K56" s="54"/>
    </row>
    <row r="57" spans="2:11" s="50" customFormat="1" x14ac:dyDescent="0.25">
      <c r="D57" s="55"/>
      <c r="E57" s="56"/>
      <c r="F57" s="56"/>
      <c r="G57" s="56"/>
      <c r="H57" s="55"/>
      <c r="I57" s="57"/>
      <c r="J57" s="58"/>
      <c r="K57" s="59"/>
    </row>
    <row r="58" spans="2:11" s="50" customFormat="1" x14ac:dyDescent="0.25">
      <c r="D58" s="55"/>
      <c r="E58" s="56"/>
      <c r="F58" s="56"/>
      <c r="G58" s="56"/>
      <c r="H58" s="55"/>
      <c r="I58" s="57"/>
      <c r="J58" s="58"/>
      <c r="K58" s="59"/>
    </row>
  </sheetData>
  <autoFilter ref="B2:K31"/>
  <pageMargins left="0.78740157480314965" right="0" top="0.98425196850393704" bottom="0.74803149606299213" header="0.31496062992125984" footer="0.31496062992125984"/>
  <pageSetup paperSize="9" scale="46" orientation="portrait" horizontalDpi="0" verticalDpi="0" r:id="rId1"/>
  <rowBreaks count="1" manualBreakCount="1">
    <brk id="25"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Q31"/>
  <sheetViews>
    <sheetView zoomScaleNormal="100" workbookViewId="0">
      <selection activeCell="F13" sqref="F13"/>
    </sheetView>
  </sheetViews>
  <sheetFormatPr defaultRowHeight="14.25" x14ac:dyDescent="0.2"/>
  <cols>
    <col min="1" max="1" width="3.85546875" style="2" customWidth="1"/>
    <col min="2" max="2" width="3.5703125" style="50" customWidth="1"/>
    <col min="3" max="3" width="10.42578125" style="50" customWidth="1"/>
    <col min="4" max="4" width="26.85546875" style="2" customWidth="1"/>
    <col min="5" max="5" width="27" style="2" customWidth="1"/>
    <col min="6" max="6" width="18.28515625" style="2" customWidth="1"/>
    <col min="7" max="7" width="63.85546875" style="2" customWidth="1"/>
    <col min="8" max="8" width="16.140625" style="2" customWidth="1"/>
    <col min="9" max="9" width="13.7109375" style="42" customWidth="1"/>
    <col min="10" max="10" width="11.7109375" style="3" customWidth="1"/>
    <col min="11" max="11" width="11.85546875" style="3" customWidth="1"/>
    <col min="12" max="16384" width="9.140625" style="2"/>
  </cols>
  <sheetData>
    <row r="1" spans="2:17" ht="18" x14ac:dyDescent="0.2">
      <c r="B1" s="40" t="s">
        <v>2576</v>
      </c>
      <c r="C1" s="40"/>
      <c r="D1" s="40"/>
      <c r="E1" s="41"/>
      <c r="F1" s="41"/>
      <c r="G1" s="41"/>
      <c r="H1" s="41"/>
      <c r="J1" s="2"/>
      <c r="K1" s="43"/>
      <c r="M1" s="1"/>
      <c r="O1" s="3"/>
      <c r="P1" s="4"/>
      <c r="Q1" s="5"/>
    </row>
    <row r="2" spans="2:17" s="44" customFormat="1" ht="36" customHeight="1" x14ac:dyDescent="0.25">
      <c r="B2" s="150" t="s">
        <v>0</v>
      </c>
      <c r="C2" s="150" t="s">
        <v>3734</v>
      </c>
      <c r="D2" s="150" t="s">
        <v>3</v>
      </c>
      <c r="E2" s="150" t="s">
        <v>1</v>
      </c>
      <c r="F2" s="150" t="s">
        <v>2577</v>
      </c>
      <c r="G2" s="150" t="s">
        <v>155</v>
      </c>
      <c r="H2" s="150" t="s">
        <v>1140</v>
      </c>
      <c r="I2" s="150" t="s">
        <v>2</v>
      </c>
      <c r="J2" s="149" t="s">
        <v>1720</v>
      </c>
      <c r="K2" s="149" t="s">
        <v>157</v>
      </c>
    </row>
    <row r="3" spans="2:17" s="163" customFormat="1" ht="17.25" customHeight="1" x14ac:dyDescent="0.25">
      <c r="B3" s="158">
        <v>1</v>
      </c>
      <c r="C3" s="45" t="s">
        <v>3866</v>
      </c>
      <c r="D3" s="159" t="s">
        <v>2578</v>
      </c>
      <c r="E3" s="159" t="s">
        <v>2579</v>
      </c>
      <c r="F3" s="183" t="s">
        <v>2580</v>
      </c>
      <c r="G3" s="183" t="s">
        <v>2581</v>
      </c>
      <c r="H3" s="183" t="s">
        <v>2582</v>
      </c>
      <c r="I3" s="189" t="s">
        <v>2583</v>
      </c>
      <c r="J3" s="161">
        <v>44344</v>
      </c>
      <c r="K3" s="161">
        <v>45700</v>
      </c>
    </row>
    <row r="4" spans="2:17" s="163" customFormat="1" ht="17.25" customHeight="1" x14ac:dyDescent="0.25">
      <c r="B4" s="158">
        <v>2</v>
      </c>
      <c r="C4" s="45" t="s">
        <v>3867</v>
      </c>
      <c r="D4" s="159" t="s">
        <v>2584</v>
      </c>
      <c r="E4" s="159" t="s">
        <v>2585</v>
      </c>
      <c r="F4" s="183" t="s">
        <v>2586</v>
      </c>
      <c r="G4" s="159" t="s">
        <v>2581</v>
      </c>
      <c r="H4" s="159" t="s">
        <v>2582</v>
      </c>
      <c r="I4" s="189" t="s">
        <v>2587</v>
      </c>
      <c r="J4" s="161">
        <v>44347</v>
      </c>
      <c r="K4" s="161">
        <v>45714</v>
      </c>
    </row>
    <row r="5" spans="2:17" s="163" customFormat="1" ht="17.25" customHeight="1" x14ac:dyDescent="0.25">
      <c r="B5" s="158">
        <v>3</v>
      </c>
      <c r="C5" s="45" t="s">
        <v>3868</v>
      </c>
      <c r="D5" s="159" t="s">
        <v>2737</v>
      </c>
      <c r="E5" s="159" t="s">
        <v>2738</v>
      </c>
      <c r="F5" s="183" t="s">
        <v>2739</v>
      </c>
      <c r="G5" s="183" t="s">
        <v>1591</v>
      </c>
      <c r="H5" s="183" t="s">
        <v>2582</v>
      </c>
      <c r="I5" s="189" t="s">
        <v>2740</v>
      </c>
      <c r="J5" s="161">
        <v>44347</v>
      </c>
      <c r="K5" s="161">
        <v>45828</v>
      </c>
    </row>
    <row r="6" spans="2:17" s="163" customFormat="1" ht="17.25" customHeight="1" x14ac:dyDescent="0.25">
      <c r="B6" s="158">
        <v>4</v>
      </c>
      <c r="C6" s="45" t="s">
        <v>3869</v>
      </c>
      <c r="D6" s="159" t="s">
        <v>2742</v>
      </c>
      <c r="E6" s="159" t="s">
        <v>2743</v>
      </c>
      <c r="F6" s="183" t="s">
        <v>2744</v>
      </c>
      <c r="G6" s="183" t="s">
        <v>2745</v>
      </c>
      <c r="H6" s="183" t="s">
        <v>2582</v>
      </c>
      <c r="I6" s="189" t="s">
        <v>2746</v>
      </c>
      <c r="J6" s="161">
        <v>44347</v>
      </c>
      <c r="K6" s="161">
        <v>46000</v>
      </c>
    </row>
    <row r="7" spans="2:17" s="163" customFormat="1" ht="17.25" customHeight="1" x14ac:dyDescent="0.25">
      <c r="B7" s="158">
        <v>5</v>
      </c>
      <c r="C7" s="45" t="s">
        <v>3870</v>
      </c>
      <c r="D7" s="159" t="s">
        <v>2747</v>
      </c>
      <c r="E7" s="159" t="s">
        <v>2748</v>
      </c>
      <c r="F7" s="183" t="s">
        <v>2749</v>
      </c>
      <c r="G7" s="183" t="s">
        <v>2745</v>
      </c>
      <c r="H7" s="183" t="s">
        <v>2582</v>
      </c>
      <c r="I7" s="189" t="s">
        <v>2750</v>
      </c>
      <c r="J7" s="161">
        <v>44347</v>
      </c>
      <c r="K7" s="161">
        <v>45717</v>
      </c>
    </row>
    <row r="8" spans="2:17" s="50" customFormat="1" x14ac:dyDescent="0.25">
      <c r="B8" s="45"/>
      <c r="C8" s="45"/>
      <c r="D8" s="46"/>
      <c r="E8" s="46"/>
      <c r="F8" s="47"/>
      <c r="G8" s="47"/>
      <c r="H8" s="47"/>
      <c r="I8" s="48"/>
      <c r="J8" s="49"/>
      <c r="K8" s="49"/>
    </row>
    <row r="9" spans="2:17" s="50" customFormat="1" x14ac:dyDescent="0.25">
      <c r="B9" s="45"/>
      <c r="C9" s="45"/>
      <c r="D9" s="46"/>
      <c r="E9" s="46"/>
      <c r="F9" s="47"/>
      <c r="G9" s="47"/>
      <c r="H9" s="47"/>
      <c r="I9" s="51"/>
      <c r="J9" s="49"/>
      <c r="K9" s="49"/>
    </row>
    <row r="10" spans="2:17" s="50" customFormat="1" x14ac:dyDescent="0.25">
      <c r="B10" s="45"/>
      <c r="C10" s="45"/>
      <c r="D10" s="46"/>
      <c r="E10" s="46"/>
      <c r="F10" s="47"/>
      <c r="G10" s="47"/>
      <c r="H10" s="46"/>
      <c r="I10" s="49"/>
      <c r="J10" s="49"/>
      <c r="K10" s="49"/>
    </row>
    <row r="11" spans="2:17" s="50" customFormat="1" x14ac:dyDescent="0.25">
      <c r="B11" s="45"/>
      <c r="C11" s="45"/>
      <c r="D11" s="46"/>
      <c r="E11" s="46"/>
      <c r="F11" s="47"/>
      <c r="G11" s="46"/>
      <c r="H11" s="46"/>
      <c r="I11" s="51"/>
      <c r="J11" s="49"/>
      <c r="K11" s="49"/>
    </row>
    <row r="12" spans="2:17" s="50" customFormat="1" x14ac:dyDescent="0.25">
      <c r="B12" s="45"/>
      <c r="C12" s="45"/>
      <c r="D12" s="46"/>
      <c r="E12" s="46"/>
      <c r="F12" s="47"/>
      <c r="G12" s="46"/>
      <c r="H12" s="46"/>
      <c r="I12" s="51"/>
      <c r="J12" s="49"/>
      <c r="K12" s="49"/>
    </row>
    <row r="13" spans="2:17" s="50" customFormat="1" x14ac:dyDescent="0.25">
      <c r="B13" s="45"/>
      <c r="C13" s="45"/>
      <c r="D13" s="46"/>
      <c r="E13" s="46"/>
      <c r="F13" s="47"/>
      <c r="G13" s="46"/>
      <c r="H13" s="46"/>
      <c r="I13" s="51"/>
      <c r="J13" s="49"/>
      <c r="K13" s="49"/>
    </row>
    <row r="14" spans="2:17" s="50" customFormat="1" x14ac:dyDescent="0.25">
      <c r="B14" s="45"/>
      <c r="C14" s="45"/>
      <c r="D14" s="46"/>
      <c r="E14" s="46"/>
      <c r="F14" s="47"/>
      <c r="G14" s="46"/>
      <c r="H14" s="46"/>
      <c r="I14" s="51"/>
      <c r="J14" s="49"/>
      <c r="K14" s="49"/>
    </row>
    <row r="15" spans="2:17" s="50" customFormat="1" x14ac:dyDescent="0.25">
      <c r="B15" s="45"/>
      <c r="C15" s="45"/>
      <c r="D15" s="46"/>
      <c r="E15" s="46"/>
      <c r="F15" s="47"/>
      <c r="G15" s="46"/>
      <c r="H15" s="46"/>
      <c r="I15" s="51"/>
      <c r="J15" s="49"/>
      <c r="K15" s="49"/>
    </row>
    <row r="16" spans="2:17" s="50" customFormat="1" x14ac:dyDescent="0.25">
      <c r="B16" s="45"/>
      <c r="C16" s="45"/>
      <c r="D16" s="46"/>
      <c r="E16" s="46"/>
      <c r="F16" s="47"/>
      <c r="G16" s="46"/>
      <c r="H16" s="46"/>
      <c r="I16" s="51"/>
      <c r="J16" s="49"/>
      <c r="K16" s="49"/>
    </row>
    <row r="17" spans="2:11" s="50" customFormat="1" x14ac:dyDescent="0.25">
      <c r="B17" s="45"/>
      <c r="C17" s="45"/>
      <c r="D17" s="46"/>
      <c r="E17" s="46"/>
      <c r="F17" s="47"/>
      <c r="G17" s="46"/>
      <c r="H17" s="46"/>
      <c r="I17" s="51"/>
      <c r="J17" s="49"/>
      <c r="K17" s="49"/>
    </row>
    <row r="18" spans="2:11" s="50" customFormat="1" x14ac:dyDescent="0.25">
      <c r="B18" s="45"/>
      <c r="C18" s="45"/>
      <c r="D18" s="46"/>
      <c r="E18" s="46"/>
      <c r="F18" s="47"/>
      <c r="G18" s="46"/>
      <c r="H18" s="46"/>
      <c r="I18" s="51"/>
      <c r="J18" s="49"/>
      <c r="K18" s="49"/>
    </row>
    <row r="19" spans="2:11" s="50" customFormat="1" x14ac:dyDescent="0.25">
      <c r="B19" s="45"/>
      <c r="C19" s="45"/>
      <c r="D19" s="46"/>
      <c r="E19" s="46"/>
      <c r="F19" s="47"/>
      <c r="G19" s="46"/>
      <c r="H19" s="46"/>
      <c r="I19" s="51"/>
      <c r="J19" s="49"/>
      <c r="K19" s="49"/>
    </row>
    <row r="20" spans="2:11" s="50" customFormat="1" x14ac:dyDescent="0.25">
      <c r="B20" s="45"/>
      <c r="C20" s="45"/>
      <c r="D20" s="46"/>
      <c r="E20" s="46"/>
      <c r="F20" s="47"/>
      <c r="G20" s="46"/>
      <c r="H20" s="46"/>
      <c r="I20" s="51"/>
      <c r="J20" s="49"/>
      <c r="K20" s="49"/>
    </row>
    <row r="21" spans="2:11" s="50" customFormat="1" x14ac:dyDescent="0.25">
      <c r="B21" s="45"/>
      <c r="C21" s="45"/>
      <c r="D21" s="46"/>
      <c r="E21" s="46"/>
      <c r="F21" s="47"/>
      <c r="G21" s="46"/>
      <c r="H21" s="46"/>
      <c r="I21" s="51"/>
      <c r="J21" s="49"/>
      <c r="K21" s="49"/>
    </row>
    <row r="22" spans="2:11" s="50" customFormat="1" x14ac:dyDescent="0.25">
      <c r="B22" s="45"/>
      <c r="C22" s="45"/>
      <c r="D22" s="46"/>
      <c r="E22" s="46"/>
      <c r="F22" s="47"/>
      <c r="G22" s="46"/>
      <c r="H22" s="46"/>
      <c r="I22" s="51"/>
      <c r="J22" s="49"/>
      <c r="K22" s="49"/>
    </row>
    <row r="23" spans="2:11" s="50" customFormat="1" x14ac:dyDescent="0.25">
      <c r="B23" s="45"/>
      <c r="C23" s="45"/>
      <c r="D23" s="46"/>
      <c r="E23" s="46"/>
      <c r="F23" s="47"/>
      <c r="G23" s="46"/>
      <c r="H23" s="46"/>
      <c r="I23" s="51"/>
      <c r="J23" s="49"/>
      <c r="K23" s="49"/>
    </row>
    <row r="24" spans="2:11" s="50" customFormat="1" x14ac:dyDescent="0.25">
      <c r="B24" s="45"/>
      <c r="C24" s="45"/>
      <c r="D24" s="46"/>
      <c r="E24" s="46"/>
      <c r="F24" s="47"/>
      <c r="G24" s="46"/>
      <c r="H24" s="46"/>
      <c r="I24" s="51"/>
      <c r="J24" s="49"/>
      <c r="K24" s="49"/>
    </row>
    <row r="25" spans="2:11" s="50" customFormat="1" x14ac:dyDescent="0.25">
      <c r="B25" s="45"/>
      <c r="C25" s="45"/>
      <c r="D25" s="46"/>
      <c r="E25" s="46"/>
      <c r="F25" s="47"/>
      <c r="G25" s="46"/>
      <c r="H25" s="46"/>
      <c r="I25" s="51"/>
      <c r="J25" s="49"/>
      <c r="K25" s="49"/>
    </row>
    <row r="26" spans="2:11" s="50" customFormat="1" x14ac:dyDescent="0.25">
      <c r="B26" s="45"/>
      <c r="C26" s="45"/>
      <c r="D26" s="46"/>
      <c r="E26" s="46"/>
      <c r="F26" s="47"/>
      <c r="G26" s="46"/>
      <c r="H26" s="46"/>
      <c r="I26" s="51"/>
      <c r="J26" s="49"/>
      <c r="K26" s="49"/>
    </row>
    <row r="27" spans="2:11" s="50" customFormat="1" x14ac:dyDescent="0.25">
      <c r="B27" s="45"/>
      <c r="C27" s="45"/>
      <c r="D27" s="46"/>
      <c r="E27" s="46"/>
      <c r="F27" s="47"/>
      <c r="G27" s="46"/>
      <c r="H27" s="46"/>
      <c r="I27" s="51"/>
      <c r="J27" s="49"/>
      <c r="K27" s="49"/>
    </row>
    <row r="28" spans="2:11" s="50" customFormat="1" x14ac:dyDescent="0.25">
      <c r="B28" s="45"/>
      <c r="C28" s="45"/>
      <c r="D28" s="46"/>
      <c r="E28" s="46"/>
      <c r="F28" s="47"/>
      <c r="G28" s="46"/>
      <c r="H28" s="46"/>
      <c r="I28" s="51"/>
      <c r="J28" s="49"/>
      <c r="K28" s="49"/>
    </row>
    <row r="29" spans="2:11" s="50" customFormat="1" x14ac:dyDescent="0.25">
      <c r="B29" s="45"/>
      <c r="C29" s="45"/>
      <c r="D29" s="46"/>
      <c r="E29" s="46"/>
      <c r="F29" s="47"/>
      <c r="G29" s="46"/>
      <c r="H29" s="46"/>
      <c r="I29" s="51"/>
      <c r="J29" s="49"/>
      <c r="K29" s="49"/>
    </row>
    <row r="30" spans="2:11" s="50" customFormat="1" x14ac:dyDescent="0.25">
      <c r="B30" s="45"/>
      <c r="C30" s="45"/>
      <c r="D30" s="46"/>
      <c r="E30" s="46"/>
      <c r="F30" s="47"/>
      <c r="G30" s="46"/>
      <c r="H30" s="46"/>
      <c r="I30" s="51"/>
      <c r="J30" s="49"/>
      <c r="K30" s="49"/>
    </row>
    <row r="31" spans="2:11" s="50" customFormat="1" x14ac:dyDescent="0.25">
      <c r="B31" s="45">
        <v>29</v>
      </c>
      <c r="C31" s="45"/>
      <c r="D31" s="46"/>
      <c r="E31" s="46"/>
      <c r="F31" s="47"/>
      <c r="G31" s="46"/>
      <c r="H31" s="46"/>
      <c r="I31" s="51"/>
      <c r="J31" s="49"/>
      <c r="K31" s="49"/>
    </row>
  </sheetData>
  <autoFilter ref="B2:K31"/>
  <pageMargins left="0.78740157480314965" right="0" top="0.98425196850393704" bottom="0.74803149606299213" header="0.31496062992125984" footer="0.31496062992125984"/>
  <pageSetup paperSize="9" scale="46" orientation="portrait" horizontalDpi="0" verticalDpi="0" r:id="rId1"/>
  <rowBreaks count="1" manualBreakCount="1">
    <brk id="25"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Q31"/>
  <sheetViews>
    <sheetView zoomScaleNormal="100" workbookViewId="0">
      <selection activeCell="G13" sqref="G13"/>
    </sheetView>
  </sheetViews>
  <sheetFormatPr defaultRowHeight="14.25" x14ac:dyDescent="0.2"/>
  <cols>
    <col min="1" max="1" width="3.85546875" style="2" customWidth="1"/>
    <col min="2" max="2" width="5" style="50" customWidth="1"/>
    <col min="3" max="3" width="9.5703125" style="50" customWidth="1"/>
    <col min="4" max="4" width="33.5703125" style="2" customWidth="1"/>
    <col min="5" max="5" width="28.140625" style="2" customWidth="1"/>
    <col min="6" max="6" width="20" style="2" customWidth="1"/>
    <col min="7" max="7" width="92.5703125" style="2" customWidth="1"/>
    <col min="8" max="8" width="89.140625" style="2" customWidth="1"/>
    <col min="9" max="9" width="15.5703125" style="42" customWidth="1"/>
    <col min="10" max="10" width="11.7109375" style="3" customWidth="1"/>
    <col min="11" max="11" width="11.85546875" style="3" customWidth="1"/>
    <col min="12" max="16384" width="9.140625" style="2"/>
  </cols>
  <sheetData>
    <row r="1" spans="2:17" ht="18" x14ac:dyDescent="0.2">
      <c r="B1" s="40" t="s">
        <v>797</v>
      </c>
      <c r="C1" s="40"/>
      <c r="D1" s="40"/>
      <c r="E1" s="41"/>
      <c r="F1" s="41"/>
      <c r="G1" s="41"/>
      <c r="H1" s="41"/>
      <c r="J1" s="2"/>
      <c r="K1" s="43"/>
      <c r="M1" s="1"/>
      <c r="O1" s="3"/>
      <c r="P1" s="4"/>
      <c r="Q1" s="5"/>
    </row>
    <row r="2" spans="2:17" s="44" customFormat="1" ht="45" customHeight="1" x14ac:dyDescent="0.25">
      <c r="B2" s="150" t="s">
        <v>0</v>
      </c>
      <c r="C2" s="150" t="s">
        <v>3734</v>
      </c>
      <c r="D2" s="150" t="s">
        <v>3</v>
      </c>
      <c r="E2" s="150" t="s">
        <v>1</v>
      </c>
      <c r="F2" s="150" t="s">
        <v>858</v>
      </c>
      <c r="G2" s="150" t="s">
        <v>155</v>
      </c>
      <c r="H2" s="150" t="s">
        <v>1140</v>
      </c>
      <c r="I2" s="150" t="s">
        <v>2</v>
      </c>
      <c r="J2" s="149" t="s">
        <v>1720</v>
      </c>
      <c r="K2" s="149" t="s">
        <v>157</v>
      </c>
    </row>
    <row r="3" spans="2:17" s="50" customFormat="1" ht="18.75" customHeight="1" x14ac:dyDescent="0.25">
      <c r="B3" s="45">
        <v>1</v>
      </c>
      <c r="C3" s="45" t="s">
        <v>3873</v>
      </c>
      <c r="D3" s="46" t="s">
        <v>154</v>
      </c>
      <c r="E3" s="46" t="s">
        <v>1334</v>
      </c>
      <c r="F3" s="47" t="s">
        <v>832</v>
      </c>
      <c r="G3" s="47" t="s">
        <v>1331</v>
      </c>
      <c r="H3" s="47" t="s">
        <v>1332</v>
      </c>
      <c r="I3" s="48" t="s">
        <v>159</v>
      </c>
      <c r="J3" s="49">
        <v>44223</v>
      </c>
      <c r="K3" s="49">
        <v>44684</v>
      </c>
    </row>
    <row r="4" spans="2:17" s="50" customFormat="1" ht="18.75" customHeight="1" x14ac:dyDescent="0.25">
      <c r="B4" s="45">
        <v>2</v>
      </c>
      <c r="C4" s="45" t="s">
        <v>3874</v>
      </c>
      <c r="D4" s="46" t="s">
        <v>160</v>
      </c>
      <c r="E4" s="46" t="s">
        <v>1338</v>
      </c>
      <c r="F4" s="46" t="s">
        <v>830</v>
      </c>
      <c r="G4" s="46" t="s">
        <v>1339</v>
      </c>
      <c r="H4" s="46" t="s">
        <v>1340</v>
      </c>
      <c r="I4" s="48" t="s">
        <v>162</v>
      </c>
      <c r="J4" s="49">
        <v>44229</v>
      </c>
      <c r="K4" s="49">
        <v>44246</v>
      </c>
    </row>
    <row r="5" spans="2:17" s="50" customFormat="1" ht="18.75" customHeight="1" x14ac:dyDescent="0.25">
      <c r="B5" s="45">
        <v>3</v>
      </c>
      <c r="C5" s="45" t="s">
        <v>3875</v>
      </c>
      <c r="D5" s="46" t="s">
        <v>163</v>
      </c>
      <c r="E5" s="46" t="s">
        <v>164</v>
      </c>
      <c r="F5" s="47" t="s">
        <v>827</v>
      </c>
      <c r="G5" s="47" t="s">
        <v>1341</v>
      </c>
      <c r="H5" s="47" t="s">
        <v>1342</v>
      </c>
      <c r="I5" s="48" t="s">
        <v>166</v>
      </c>
      <c r="J5" s="49">
        <v>44238</v>
      </c>
      <c r="K5" s="49">
        <v>44563</v>
      </c>
    </row>
    <row r="6" spans="2:17" s="50" customFormat="1" ht="18.75" customHeight="1" x14ac:dyDescent="0.25">
      <c r="B6" s="45">
        <v>4</v>
      </c>
      <c r="C6" s="45" t="s">
        <v>3876</v>
      </c>
      <c r="D6" s="46" t="s">
        <v>167</v>
      </c>
      <c r="E6" s="46" t="s">
        <v>168</v>
      </c>
      <c r="F6" s="47" t="s">
        <v>826</v>
      </c>
      <c r="G6" s="47" t="s">
        <v>1245</v>
      </c>
      <c r="H6" s="47" t="s">
        <v>1342</v>
      </c>
      <c r="I6" s="48" t="s">
        <v>169</v>
      </c>
      <c r="J6" s="49">
        <v>44238</v>
      </c>
      <c r="K6" s="49">
        <v>45510</v>
      </c>
    </row>
    <row r="7" spans="2:17" s="50" customFormat="1" ht="18.75" customHeight="1" x14ac:dyDescent="0.25">
      <c r="B7" s="45">
        <v>5</v>
      </c>
      <c r="C7" s="45" t="s">
        <v>3877</v>
      </c>
      <c r="D7" s="46" t="s">
        <v>170</v>
      </c>
      <c r="E7" s="46" t="s">
        <v>1335</v>
      </c>
      <c r="F7" s="47" t="s">
        <v>831</v>
      </c>
      <c r="G7" s="47" t="s">
        <v>1336</v>
      </c>
      <c r="H7" s="47" t="s">
        <v>1337</v>
      </c>
      <c r="I7" s="48" t="s">
        <v>172</v>
      </c>
      <c r="J7" s="49">
        <v>44249</v>
      </c>
      <c r="K7" s="49">
        <v>45475</v>
      </c>
    </row>
    <row r="8" spans="2:17" s="50" customFormat="1" ht="18.75" customHeight="1" x14ac:dyDescent="0.25">
      <c r="B8" s="45">
        <v>6</v>
      </c>
      <c r="C8" s="45" t="s">
        <v>3878</v>
      </c>
      <c r="D8" s="46" t="s">
        <v>812</v>
      </c>
      <c r="E8" s="46" t="s">
        <v>173</v>
      </c>
      <c r="F8" s="47" t="s">
        <v>829</v>
      </c>
      <c r="G8" s="47" t="s">
        <v>1345</v>
      </c>
      <c r="H8" s="47" t="s">
        <v>1346</v>
      </c>
      <c r="I8" s="48" t="s">
        <v>174</v>
      </c>
      <c r="J8" s="49">
        <v>44260</v>
      </c>
      <c r="K8" s="49">
        <v>44278</v>
      </c>
    </row>
    <row r="9" spans="2:17" s="50" customFormat="1" ht="18.75" customHeight="1" x14ac:dyDescent="0.25">
      <c r="B9" s="45">
        <v>7</v>
      </c>
      <c r="C9" s="45" t="s">
        <v>3879</v>
      </c>
      <c r="D9" s="46" t="s">
        <v>823</v>
      </c>
      <c r="E9" s="46" t="s">
        <v>824</v>
      </c>
      <c r="F9" s="47" t="s">
        <v>828</v>
      </c>
      <c r="G9" s="47" t="s">
        <v>1343</v>
      </c>
      <c r="H9" s="47" t="s">
        <v>1344</v>
      </c>
      <c r="I9" s="51" t="s">
        <v>825</v>
      </c>
      <c r="J9" s="49">
        <v>44271</v>
      </c>
      <c r="K9" s="49">
        <v>46023</v>
      </c>
    </row>
    <row r="10" spans="2:17" s="50" customFormat="1" ht="18.75" customHeight="1" x14ac:dyDescent="0.25">
      <c r="B10" s="45">
        <v>8</v>
      </c>
      <c r="C10" s="45" t="s">
        <v>3880</v>
      </c>
      <c r="D10" s="46" t="s">
        <v>1136</v>
      </c>
      <c r="E10" s="46" t="s">
        <v>1137</v>
      </c>
      <c r="F10" s="47" t="s">
        <v>1138</v>
      </c>
      <c r="G10" s="47" t="s">
        <v>1141</v>
      </c>
      <c r="H10" s="46" t="s">
        <v>1316</v>
      </c>
      <c r="I10" s="49" t="s">
        <v>1139</v>
      </c>
      <c r="J10" s="49">
        <v>44279</v>
      </c>
      <c r="K10" s="49">
        <v>44627</v>
      </c>
    </row>
    <row r="11" spans="2:17" s="50" customFormat="1" ht="18.75" customHeight="1" x14ac:dyDescent="0.25">
      <c r="B11" s="45">
        <v>9</v>
      </c>
      <c r="C11" s="45" t="s">
        <v>3881</v>
      </c>
      <c r="D11" s="46" t="s">
        <v>1151</v>
      </c>
      <c r="E11" s="46" t="s">
        <v>1152</v>
      </c>
      <c r="F11" s="47" t="s">
        <v>1153</v>
      </c>
      <c r="G11" s="46" t="s">
        <v>1154</v>
      </c>
      <c r="H11" s="46" t="s">
        <v>1316</v>
      </c>
      <c r="I11" s="51" t="s">
        <v>1155</v>
      </c>
      <c r="J11" s="49">
        <v>44279</v>
      </c>
      <c r="K11" s="49">
        <v>44571</v>
      </c>
    </row>
    <row r="12" spans="2:17" s="50" customFormat="1" ht="18.75" customHeight="1" x14ac:dyDescent="0.25">
      <c r="B12" s="45">
        <v>10</v>
      </c>
      <c r="C12" s="45" t="s">
        <v>3882</v>
      </c>
      <c r="D12" s="46" t="s">
        <v>1749</v>
      </c>
      <c r="E12" s="46" t="s">
        <v>1750</v>
      </c>
      <c r="F12" s="47" t="s">
        <v>1751</v>
      </c>
      <c r="G12" s="46" t="s">
        <v>1752</v>
      </c>
      <c r="H12" s="46" t="s">
        <v>1344</v>
      </c>
      <c r="I12" s="51" t="s">
        <v>1753</v>
      </c>
      <c r="J12" s="49">
        <v>44302</v>
      </c>
      <c r="K12" s="49">
        <v>46383</v>
      </c>
    </row>
    <row r="13" spans="2:17" s="50" customFormat="1" x14ac:dyDescent="0.25">
      <c r="B13" s="45">
        <v>11</v>
      </c>
      <c r="C13" s="45"/>
      <c r="D13" s="46"/>
      <c r="E13" s="46"/>
      <c r="F13" s="47"/>
      <c r="G13" s="46"/>
      <c r="H13" s="46"/>
      <c r="I13" s="51"/>
      <c r="J13" s="49"/>
      <c r="K13" s="49"/>
    </row>
    <row r="14" spans="2:17" s="50" customFormat="1" x14ac:dyDescent="0.25">
      <c r="B14" s="45">
        <v>12</v>
      </c>
      <c r="C14" s="45"/>
      <c r="D14" s="46"/>
      <c r="E14" s="46"/>
      <c r="F14" s="47"/>
      <c r="G14" s="46"/>
      <c r="H14" s="46"/>
      <c r="I14" s="51"/>
      <c r="J14" s="49"/>
      <c r="K14" s="49"/>
    </row>
    <row r="15" spans="2:17" s="50" customFormat="1" x14ac:dyDescent="0.25">
      <c r="B15" s="45">
        <v>13</v>
      </c>
      <c r="C15" s="45"/>
      <c r="D15" s="46"/>
      <c r="E15" s="46"/>
      <c r="F15" s="47"/>
      <c r="G15" s="46"/>
      <c r="H15" s="46"/>
      <c r="I15" s="51"/>
      <c r="J15" s="49"/>
      <c r="K15" s="49"/>
    </row>
    <row r="16" spans="2:17" s="50" customFormat="1" x14ac:dyDescent="0.25">
      <c r="B16" s="45">
        <v>14</v>
      </c>
      <c r="C16" s="45"/>
      <c r="D16" s="46"/>
      <c r="E16" s="46"/>
      <c r="F16" s="47"/>
      <c r="G16" s="46"/>
      <c r="H16" s="46"/>
      <c r="I16" s="51"/>
      <c r="J16" s="49"/>
      <c r="K16" s="49"/>
    </row>
    <row r="17" spans="2:11" s="50" customFormat="1" x14ac:dyDescent="0.25">
      <c r="B17" s="45">
        <v>15</v>
      </c>
      <c r="C17" s="45"/>
      <c r="D17" s="46"/>
      <c r="E17" s="46"/>
      <c r="F17" s="47"/>
      <c r="G17" s="46"/>
      <c r="H17" s="46"/>
      <c r="I17" s="51"/>
      <c r="J17" s="49"/>
      <c r="K17" s="49"/>
    </row>
    <row r="18" spans="2:11" s="50" customFormat="1" x14ac:dyDescent="0.25">
      <c r="B18" s="45">
        <v>16</v>
      </c>
      <c r="C18" s="45"/>
      <c r="D18" s="46"/>
      <c r="E18" s="46"/>
      <c r="F18" s="47"/>
      <c r="G18" s="46"/>
      <c r="H18" s="46"/>
      <c r="I18" s="51"/>
      <c r="J18" s="49"/>
      <c r="K18" s="49"/>
    </row>
    <row r="19" spans="2:11" s="50" customFormat="1" x14ac:dyDescent="0.25">
      <c r="B19" s="45">
        <v>17</v>
      </c>
      <c r="C19" s="45"/>
      <c r="D19" s="46"/>
      <c r="E19" s="46"/>
      <c r="F19" s="47"/>
      <c r="G19" s="46"/>
      <c r="H19" s="46"/>
      <c r="I19" s="51"/>
      <c r="J19" s="49"/>
      <c r="K19" s="49"/>
    </row>
    <row r="20" spans="2:11" s="50" customFormat="1" x14ac:dyDescent="0.25">
      <c r="B20" s="45">
        <v>18</v>
      </c>
      <c r="C20" s="45"/>
      <c r="D20" s="46"/>
      <c r="E20" s="46"/>
      <c r="F20" s="47"/>
      <c r="G20" s="46"/>
      <c r="H20" s="46"/>
      <c r="I20" s="51"/>
      <c r="J20" s="49"/>
      <c r="K20" s="49"/>
    </row>
    <row r="21" spans="2:11" s="50" customFormat="1" x14ac:dyDescent="0.25">
      <c r="B21" s="45">
        <v>19</v>
      </c>
      <c r="C21" s="45"/>
      <c r="D21" s="46"/>
      <c r="E21" s="46"/>
      <c r="F21" s="47"/>
      <c r="G21" s="46"/>
      <c r="H21" s="46"/>
      <c r="I21" s="51"/>
      <c r="J21" s="49"/>
      <c r="K21" s="49"/>
    </row>
    <row r="22" spans="2:11" s="50" customFormat="1" x14ac:dyDescent="0.25">
      <c r="B22" s="45">
        <v>20</v>
      </c>
      <c r="C22" s="45"/>
      <c r="D22" s="46"/>
      <c r="E22" s="46"/>
      <c r="F22" s="47"/>
      <c r="G22" s="46"/>
      <c r="H22" s="46"/>
      <c r="I22" s="51"/>
      <c r="J22" s="49"/>
      <c r="K22" s="49"/>
    </row>
    <row r="23" spans="2:11" s="50" customFormat="1" x14ac:dyDescent="0.25">
      <c r="B23" s="45">
        <v>21</v>
      </c>
      <c r="C23" s="45"/>
      <c r="D23" s="46"/>
      <c r="E23" s="46"/>
      <c r="F23" s="47"/>
      <c r="G23" s="46"/>
      <c r="H23" s="46"/>
      <c r="I23" s="51"/>
      <c r="J23" s="49"/>
      <c r="K23" s="49"/>
    </row>
    <row r="24" spans="2:11" s="50" customFormat="1" x14ac:dyDescent="0.25">
      <c r="B24" s="45">
        <v>22</v>
      </c>
      <c r="C24" s="45"/>
      <c r="D24" s="46"/>
      <c r="E24" s="46"/>
      <c r="F24" s="47"/>
      <c r="G24" s="46"/>
      <c r="H24" s="46"/>
      <c r="I24" s="51"/>
      <c r="J24" s="49"/>
      <c r="K24" s="49"/>
    </row>
    <row r="25" spans="2:11" s="50" customFormat="1" x14ac:dyDescent="0.25">
      <c r="B25" s="45">
        <v>23</v>
      </c>
      <c r="C25" s="45"/>
      <c r="D25" s="46"/>
      <c r="E25" s="46"/>
      <c r="F25" s="47"/>
      <c r="G25" s="46"/>
      <c r="H25" s="46"/>
      <c r="I25" s="51"/>
      <c r="J25" s="49"/>
      <c r="K25" s="49"/>
    </row>
    <row r="26" spans="2:11" s="50" customFormat="1" x14ac:dyDescent="0.25">
      <c r="B26" s="45">
        <v>24</v>
      </c>
      <c r="C26" s="45"/>
      <c r="D26" s="46"/>
      <c r="E26" s="46"/>
      <c r="F26" s="47"/>
      <c r="G26" s="46"/>
      <c r="H26" s="46"/>
      <c r="I26" s="51"/>
      <c r="J26" s="49"/>
      <c r="K26" s="49"/>
    </row>
    <row r="27" spans="2:11" s="50" customFormat="1" x14ac:dyDescent="0.25">
      <c r="B27" s="45">
        <v>25</v>
      </c>
      <c r="C27" s="45"/>
      <c r="D27" s="46"/>
      <c r="E27" s="46"/>
      <c r="F27" s="47"/>
      <c r="G27" s="46"/>
      <c r="H27" s="46"/>
      <c r="I27" s="51"/>
      <c r="J27" s="49"/>
      <c r="K27" s="49"/>
    </row>
    <row r="28" spans="2:11" s="50" customFormat="1" x14ac:dyDescent="0.25">
      <c r="B28" s="45">
        <v>26</v>
      </c>
      <c r="C28" s="45"/>
      <c r="D28" s="46"/>
      <c r="E28" s="46"/>
      <c r="F28" s="47"/>
      <c r="G28" s="46"/>
      <c r="H28" s="46"/>
      <c r="I28" s="51"/>
      <c r="J28" s="49"/>
      <c r="K28" s="49"/>
    </row>
    <row r="29" spans="2:11" s="50" customFormat="1" x14ac:dyDescent="0.25">
      <c r="B29" s="45">
        <v>27</v>
      </c>
      <c r="C29" s="45"/>
      <c r="D29" s="46"/>
      <c r="E29" s="46"/>
      <c r="F29" s="47"/>
      <c r="G29" s="46"/>
      <c r="H29" s="46"/>
      <c r="I29" s="51"/>
      <c r="J29" s="49"/>
      <c r="K29" s="49"/>
    </row>
    <row r="30" spans="2:11" s="50" customFormat="1" x14ac:dyDescent="0.25">
      <c r="B30" s="45">
        <v>28</v>
      </c>
      <c r="C30" s="45"/>
      <c r="D30" s="46"/>
      <c r="E30" s="46"/>
      <c r="F30" s="47"/>
      <c r="G30" s="46"/>
      <c r="H30" s="46"/>
      <c r="I30" s="51"/>
      <c r="J30" s="49"/>
      <c r="K30" s="49"/>
    </row>
    <row r="31" spans="2:11" s="50" customFormat="1" x14ac:dyDescent="0.25">
      <c r="B31" s="45">
        <v>29</v>
      </c>
      <c r="C31" s="45"/>
      <c r="D31" s="46"/>
      <c r="E31" s="46"/>
      <c r="F31" s="47"/>
      <c r="G31" s="46"/>
      <c r="H31" s="46"/>
      <c r="I31" s="51"/>
      <c r="J31" s="49"/>
      <c r="K31" s="49"/>
    </row>
  </sheetData>
  <autoFilter ref="B2:K31"/>
  <pageMargins left="0.78740157480314965" right="0" top="0.98425196850393704" bottom="0.74803149606299213" header="0.31496062992125984" footer="0.31496062992125984"/>
  <pageSetup paperSize="9" scale="46" orientation="portrait" horizontalDpi="0" verticalDpi="0" r:id="rId1"/>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G12"/>
  <sheetViews>
    <sheetView zoomScale="77" zoomScaleNormal="77" workbookViewId="0">
      <selection activeCell="F18" sqref="F18"/>
    </sheetView>
  </sheetViews>
  <sheetFormatPr defaultRowHeight="14.25" x14ac:dyDescent="0.2"/>
  <cols>
    <col min="1" max="1" width="5.42578125" style="2" customWidth="1"/>
    <col min="2" max="2" width="4.140625" style="2" customWidth="1"/>
    <col min="3" max="3" width="16.28515625" style="2" customWidth="1"/>
    <col min="4" max="4" width="22.42578125" style="2" customWidth="1"/>
    <col min="5" max="5" width="25.5703125" style="2" customWidth="1"/>
    <col min="6" max="6" width="31.140625" style="2" customWidth="1"/>
    <col min="7" max="7" width="11.5703125" style="2" customWidth="1"/>
    <col min="8" max="8" width="18.7109375" style="2" customWidth="1"/>
    <col min="9" max="9" width="11.28515625" style="2" customWidth="1"/>
    <col min="10" max="10" width="18.7109375" style="262" customWidth="1"/>
    <col min="11" max="11" width="17.28515625" style="262" customWidth="1"/>
    <col min="12" max="12" width="39.5703125" style="2" customWidth="1"/>
    <col min="13" max="13" width="28.140625" style="2" customWidth="1"/>
    <col min="14" max="14" width="12" style="3" customWidth="1"/>
    <col min="15" max="15" width="74.140625" style="2" customWidth="1"/>
    <col min="16" max="16" width="12.7109375" style="2" customWidth="1"/>
    <col min="17" max="16384" width="9.140625" style="2"/>
  </cols>
  <sheetData>
    <row r="1" spans="2:33" ht="18" x14ac:dyDescent="0.25">
      <c r="B1" s="10" t="s">
        <v>1790</v>
      </c>
      <c r="C1" s="11"/>
      <c r="E1" s="244"/>
      <c r="F1" s="244"/>
      <c r="H1" s="244"/>
    </row>
    <row r="2" spans="2:33" s="127" customFormat="1" ht="15" customHeight="1" x14ac:dyDescent="0.25">
      <c r="B2" s="343" t="s">
        <v>1791</v>
      </c>
      <c r="C2" s="343" t="s">
        <v>1792</v>
      </c>
      <c r="D2" s="344" t="s">
        <v>1793</v>
      </c>
      <c r="E2" s="344"/>
      <c r="F2" s="343" t="s">
        <v>155</v>
      </c>
      <c r="G2" s="343" t="s">
        <v>1794</v>
      </c>
      <c r="H2" s="343" t="s">
        <v>1795</v>
      </c>
      <c r="I2" s="343" t="s">
        <v>1796</v>
      </c>
      <c r="J2" s="345" t="s">
        <v>1847</v>
      </c>
      <c r="K2" s="345" t="s">
        <v>1846</v>
      </c>
      <c r="L2" s="343" t="s">
        <v>1797</v>
      </c>
      <c r="M2" s="343" t="s">
        <v>1849</v>
      </c>
      <c r="N2" s="346" t="s">
        <v>1798</v>
      </c>
      <c r="O2" s="343" t="s">
        <v>1799</v>
      </c>
      <c r="P2" s="245"/>
      <c r="Q2" s="246"/>
      <c r="R2" s="246"/>
      <c r="S2" s="247"/>
      <c r="T2" s="245"/>
      <c r="U2" s="245"/>
      <c r="V2" s="245"/>
      <c r="W2" s="247"/>
      <c r="X2" s="245"/>
      <c r="Y2" s="245"/>
      <c r="Z2" s="245"/>
      <c r="AE2" s="248"/>
      <c r="AF2" s="248"/>
      <c r="AG2" s="249"/>
    </row>
    <row r="3" spans="2:33" s="127" customFormat="1" ht="32.25" customHeight="1" x14ac:dyDescent="0.25">
      <c r="B3" s="343"/>
      <c r="C3" s="343"/>
      <c r="D3" s="258" t="s">
        <v>312</v>
      </c>
      <c r="E3" s="258" t="s">
        <v>1800</v>
      </c>
      <c r="F3" s="343"/>
      <c r="G3" s="343"/>
      <c r="H3" s="343"/>
      <c r="I3" s="343"/>
      <c r="J3" s="345"/>
      <c r="K3" s="345"/>
      <c r="L3" s="343"/>
      <c r="M3" s="343"/>
      <c r="N3" s="346"/>
      <c r="O3" s="343"/>
      <c r="P3" s="245"/>
      <c r="Q3" s="246"/>
      <c r="R3" s="246"/>
      <c r="S3" s="247"/>
      <c r="T3" s="245"/>
      <c r="U3" s="245"/>
      <c r="V3" s="245"/>
      <c r="W3" s="247"/>
      <c r="X3" s="245"/>
      <c r="Y3" s="245"/>
      <c r="Z3" s="245"/>
      <c r="AE3" s="250"/>
      <c r="AF3" s="250"/>
      <c r="AG3" s="251"/>
    </row>
    <row r="4" spans="2:33" s="127" customFormat="1" ht="58.5" customHeight="1" x14ac:dyDescent="0.25">
      <c r="B4" s="252">
        <v>1</v>
      </c>
      <c r="C4" s="253" t="s">
        <v>1802</v>
      </c>
      <c r="D4" s="254" t="s">
        <v>1803</v>
      </c>
      <c r="E4" s="254" t="s">
        <v>1804</v>
      </c>
      <c r="F4" s="254" t="s">
        <v>1842</v>
      </c>
      <c r="G4" s="253" t="s">
        <v>1843</v>
      </c>
      <c r="H4" s="253" t="s">
        <v>1844</v>
      </c>
      <c r="I4" s="253" t="s">
        <v>1845</v>
      </c>
      <c r="J4" s="263">
        <v>50694000</v>
      </c>
      <c r="K4" s="264">
        <v>1000000</v>
      </c>
      <c r="L4" s="253" t="s">
        <v>1848</v>
      </c>
      <c r="M4" s="253" t="s">
        <v>1850</v>
      </c>
      <c r="N4" s="255">
        <v>44200</v>
      </c>
      <c r="O4" s="254" t="s">
        <v>1857</v>
      </c>
      <c r="P4" s="245"/>
      <c r="Q4" s="246"/>
      <c r="R4" s="246"/>
      <c r="S4" s="247"/>
      <c r="T4" s="245"/>
      <c r="U4" s="245"/>
      <c r="V4" s="245"/>
      <c r="W4" s="247"/>
      <c r="X4" s="245"/>
      <c r="Y4" s="245"/>
      <c r="Z4" s="245"/>
      <c r="AE4" s="250"/>
      <c r="AF4" s="250"/>
      <c r="AG4" s="251"/>
    </row>
    <row r="5" spans="2:33" s="127" customFormat="1" ht="35.25" customHeight="1" x14ac:dyDescent="0.25">
      <c r="B5" s="252">
        <v>2</v>
      </c>
      <c r="C5" s="253" t="s">
        <v>1851</v>
      </c>
      <c r="D5" s="254" t="s">
        <v>2036</v>
      </c>
      <c r="E5" s="254" t="s">
        <v>1852</v>
      </c>
      <c r="F5" s="254" t="s">
        <v>1853</v>
      </c>
      <c r="G5" s="253" t="s">
        <v>1843</v>
      </c>
      <c r="H5" s="253" t="s">
        <v>1844</v>
      </c>
      <c r="I5" s="253" t="s">
        <v>1854</v>
      </c>
      <c r="J5" s="263" t="s">
        <v>760</v>
      </c>
      <c r="K5" s="264" t="s">
        <v>760</v>
      </c>
      <c r="L5" s="253" t="s">
        <v>1855</v>
      </c>
      <c r="M5" s="253" t="s">
        <v>760</v>
      </c>
      <c r="N5" s="255">
        <v>44272</v>
      </c>
      <c r="O5" s="267" t="s">
        <v>1856</v>
      </c>
      <c r="P5" s="245"/>
      <c r="Q5" s="246"/>
      <c r="R5" s="246"/>
      <c r="S5" s="247"/>
      <c r="T5" s="245"/>
      <c r="U5" s="245"/>
      <c r="V5" s="245"/>
      <c r="W5" s="247"/>
      <c r="X5" s="245"/>
      <c r="Y5" s="245"/>
      <c r="Z5" s="245"/>
      <c r="AE5" s="250"/>
      <c r="AF5" s="250"/>
      <c r="AG5" s="251"/>
    </row>
    <row r="6" spans="2:33" s="127" customFormat="1" ht="15.75" x14ac:dyDescent="0.25">
      <c r="B6" s="252">
        <v>3</v>
      </c>
      <c r="C6" s="253"/>
      <c r="D6" s="253"/>
      <c r="E6" s="254"/>
      <c r="F6" s="254"/>
      <c r="G6" s="253"/>
      <c r="H6" s="253"/>
      <c r="I6" s="253"/>
      <c r="J6" s="263"/>
      <c r="K6" s="264"/>
      <c r="L6" s="253"/>
      <c r="M6" s="253"/>
      <c r="N6" s="255"/>
      <c r="O6" s="256"/>
      <c r="P6" s="245"/>
      <c r="Q6" s="246"/>
      <c r="R6" s="246"/>
      <c r="S6" s="247"/>
      <c r="T6" s="245"/>
      <c r="U6" s="245"/>
      <c r="V6" s="245"/>
      <c r="W6" s="247"/>
      <c r="X6" s="245"/>
      <c r="Y6" s="245"/>
      <c r="Z6" s="245"/>
      <c r="AE6" s="250"/>
      <c r="AF6" s="250"/>
      <c r="AG6" s="251"/>
    </row>
    <row r="7" spans="2:33" s="127" customFormat="1" ht="15.75" x14ac:dyDescent="0.25">
      <c r="B7" s="252">
        <v>4</v>
      </c>
      <c r="C7" s="253"/>
      <c r="D7" s="253"/>
      <c r="E7" s="254"/>
      <c r="F7" s="254"/>
      <c r="G7" s="253"/>
      <c r="H7" s="253"/>
      <c r="I7" s="253"/>
      <c r="J7" s="263"/>
      <c r="K7" s="264"/>
      <c r="L7" s="253"/>
      <c r="M7" s="253"/>
      <c r="N7" s="255"/>
      <c r="O7" s="256"/>
      <c r="P7" s="245"/>
      <c r="Q7" s="246"/>
      <c r="R7" s="246"/>
      <c r="S7" s="247"/>
      <c r="T7" s="245"/>
      <c r="U7" s="245"/>
      <c r="V7" s="245"/>
      <c r="W7" s="247"/>
      <c r="X7" s="245"/>
      <c r="Y7" s="245"/>
      <c r="Z7" s="245"/>
      <c r="AE7" s="250"/>
      <c r="AF7" s="250"/>
      <c r="AG7" s="251"/>
    </row>
    <row r="8" spans="2:33" s="127" customFormat="1" ht="15.75" x14ac:dyDescent="0.25">
      <c r="B8" s="252">
        <v>5</v>
      </c>
      <c r="C8" s="253"/>
      <c r="D8" s="253"/>
      <c r="E8" s="254"/>
      <c r="F8" s="254"/>
      <c r="G8" s="253"/>
      <c r="H8" s="253"/>
      <c r="I8" s="253"/>
      <c r="J8" s="263"/>
      <c r="K8" s="264"/>
      <c r="L8" s="253"/>
      <c r="M8" s="253"/>
      <c r="N8" s="255"/>
      <c r="O8" s="256"/>
      <c r="P8" s="245"/>
      <c r="Q8" s="246"/>
      <c r="R8" s="246"/>
      <c r="S8" s="247"/>
      <c r="T8" s="245"/>
      <c r="U8" s="245"/>
      <c r="V8" s="245"/>
      <c r="W8" s="247"/>
      <c r="X8" s="245"/>
      <c r="Y8" s="245"/>
      <c r="Z8" s="245"/>
      <c r="AE8" s="250"/>
      <c r="AF8" s="250"/>
      <c r="AG8" s="251"/>
    </row>
    <row r="9" spans="2:33" s="127" customFormat="1" ht="15.75" x14ac:dyDescent="0.25">
      <c r="B9" s="252">
        <v>6</v>
      </c>
      <c r="C9" s="253"/>
      <c r="D9" s="253"/>
      <c r="E9" s="254"/>
      <c r="F9" s="254"/>
      <c r="G9" s="253"/>
      <c r="H9" s="253"/>
      <c r="I9" s="253"/>
      <c r="J9" s="263"/>
      <c r="K9" s="264"/>
      <c r="L9" s="253"/>
      <c r="M9" s="253"/>
      <c r="N9" s="255"/>
      <c r="O9" s="256"/>
      <c r="P9" s="245"/>
      <c r="Q9" s="246"/>
      <c r="R9" s="246"/>
      <c r="S9" s="247"/>
      <c r="T9" s="245"/>
      <c r="U9" s="245"/>
      <c r="V9" s="245"/>
      <c r="W9" s="247"/>
      <c r="X9" s="245"/>
      <c r="Y9" s="245"/>
      <c r="Z9" s="245"/>
      <c r="AE9" s="250"/>
      <c r="AF9" s="250"/>
      <c r="AG9" s="251"/>
    </row>
    <row r="10" spans="2:33" s="127" customFormat="1" ht="15.75" x14ac:dyDescent="0.25">
      <c r="B10" s="252">
        <v>7</v>
      </c>
      <c r="C10" s="253"/>
      <c r="D10" s="253"/>
      <c r="E10" s="254"/>
      <c r="F10" s="254"/>
      <c r="G10" s="253"/>
      <c r="H10" s="253"/>
      <c r="I10" s="253"/>
      <c r="J10" s="263"/>
      <c r="K10" s="264"/>
      <c r="L10" s="253"/>
      <c r="M10" s="253"/>
      <c r="N10" s="255"/>
      <c r="O10" s="256"/>
      <c r="P10" s="245"/>
      <c r="Q10" s="246"/>
      <c r="R10" s="246"/>
      <c r="S10" s="247"/>
      <c r="T10" s="245"/>
      <c r="U10" s="245"/>
      <c r="V10" s="245"/>
      <c r="W10" s="247"/>
      <c r="X10" s="245"/>
      <c r="Y10" s="245"/>
      <c r="Z10" s="245"/>
      <c r="AE10" s="250"/>
      <c r="AF10" s="250"/>
      <c r="AG10" s="251"/>
    </row>
    <row r="11" spans="2:33" s="127" customFormat="1" ht="15.75" x14ac:dyDescent="0.25">
      <c r="B11" s="252">
        <v>8</v>
      </c>
      <c r="C11" s="253"/>
      <c r="D11" s="253"/>
      <c r="E11" s="254"/>
      <c r="F11" s="254"/>
      <c r="G11" s="253"/>
      <c r="H11" s="253"/>
      <c r="I11" s="253"/>
      <c r="J11" s="263"/>
      <c r="K11" s="264"/>
      <c r="L11" s="253"/>
      <c r="M11" s="253"/>
      <c r="N11" s="255"/>
      <c r="O11" s="256"/>
      <c r="P11" s="245"/>
      <c r="Q11" s="246"/>
      <c r="R11" s="246"/>
      <c r="S11" s="247"/>
      <c r="T11" s="245"/>
      <c r="U11" s="245"/>
      <c r="V11" s="245"/>
      <c r="W11" s="247"/>
      <c r="X11" s="245"/>
      <c r="Y11" s="245"/>
      <c r="Z11" s="245"/>
      <c r="AE11" s="250"/>
      <c r="AF11" s="250"/>
      <c r="AG11" s="251"/>
    </row>
    <row r="12" spans="2:33" s="127" customFormat="1" ht="15.75" x14ac:dyDescent="0.25">
      <c r="B12" s="252"/>
      <c r="C12" s="253"/>
      <c r="D12" s="253"/>
      <c r="E12" s="254"/>
      <c r="F12" s="254"/>
      <c r="G12" s="253"/>
      <c r="H12" s="253"/>
      <c r="I12" s="253"/>
      <c r="J12" s="263"/>
      <c r="K12" s="264"/>
      <c r="L12" s="253"/>
      <c r="M12" s="253"/>
      <c r="N12" s="255"/>
      <c r="O12" s="256"/>
      <c r="P12" s="245"/>
      <c r="Q12" s="246"/>
      <c r="R12" s="246"/>
      <c r="S12" s="247"/>
      <c r="T12" s="245"/>
      <c r="U12" s="245"/>
      <c r="V12" s="245"/>
      <c r="W12" s="247"/>
      <c r="X12" s="245"/>
      <c r="Y12" s="245"/>
      <c r="Z12" s="245"/>
      <c r="AE12" s="250"/>
      <c r="AF12" s="250"/>
      <c r="AG12" s="251"/>
    </row>
  </sheetData>
  <mergeCells count="13">
    <mergeCell ref="B2:B3"/>
    <mergeCell ref="C2:C3"/>
    <mergeCell ref="D2:E2"/>
    <mergeCell ref="F2:F3"/>
    <mergeCell ref="O2:O3"/>
    <mergeCell ref="G2:G3"/>
    <mergeCell ref="H2:H3"/>
    <mergeCell ref="I2:I3"/>
    <mergeCell ref="K2:K3"/>
    <mergeCell ref="L2:L3"/>
    <mergeCell ref="N2:N3"/>
    <mergeCell ref="J2:J3"/>
    <mergeCell ref="M2:M3"/>
  </mergeCells>
  <hyperlinks>
    <hyperlink ref="Q2" r:id="rId1" display="jonites1973@gmail.com"/>
  </hyperlinks>
  <pageMargins left="0.78740157480314965" right="0" top="0.98425196850393704" bottom="0.74803149606299213" header="0.31496062992125984" footer="0.31496062992125984"/>
  <pageSetup paperSize="9" scale="24" orientation="portrait" horizontalDpi="4294967293"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V18"/>
  <sheetViews>
    <sheetView topLeftCell="C1" zoomScale="77" zoomScaleNormal="77" workbookViewId="0">
      <selection activeCell="T14" sqref="D14:T19"/>
    </sheetView>
  </sheetViews>
  <sheetFormatPr defaultRowHeight="15.75" x14ac:dyDescent="0.25"/>
  <cols>
    <col min="1" max="1" width="9.140625" style="39"/>
    <col min="2" max="2" width="5.42578125" style="39" customWidth="1"/>
    <col min="3" max="3" width="31.85546875" style="39" customWidth="1"/>
    <col min="4" max="4" width="21.7109375" style="39" customWidth="1"/>
    <col min="5" max="5" width="83" style="39" customWidth="1"/>
    <col min="6" max="6" width="17.42578125" style="39" customWidth="1"/>
    <col min="7" max="7" width="71.28515625" style="39" customWidth="1"/>
    <col min="8" max="8" width="30" style="39" customWidth="1"/>
    <col min="9" max="9" width="19.85546875" style="129" customWidth="1"/>
    <col min="10" max="10" width="10.85546875" style="39" customWidth="1"/>
    <col min="11" max="11" width="44.140625" style="39" customWidth="1"/>
    <col min="12" max="12" width="34.28515625" style="39" customWidth="1"/>
    <col min="13" max="13" width="17.140625" style="123" customWidth="1"/>
    <col min="14" max="14" width="24.85546875" style="134" customWidth="1"/>
    <col min="15" max="15" width="46.28515625" style="166" customWidth="1"/>
    <col min="16" max="16" width="20.28515625" style="39" customWidth="1"/>
    <col min="17" max="17" width="32.5703125" style="39" customWidth="1"/>
    <col min="18" max="18" width="8.5703125" style="135" customWidth="1"/>
    <col min="19" max="19" width="11.5703125" style="135" customWidth="1"/>
    <col min="20" max="20" width="14.85546875" style="123" customWidth="1"/>
    <col min="21" max="21" width="26.140625" style="130" customWidth="1"/>
    <col min="22" max="16384" width="9.140625" style="39"/>
  </cols>
  <sheetData>
    <row r="1" spans="2:22" s="127" customFormat="1" ht="24.75" customHeight="1" x14ac:dyDescent="0.25">
      <c r="B1" s="72" t="s">
        <v>1488</v>
      </c>
      <c r="C1" s="72"/>
      <c r="D1" s="38"/>
      <c r="E1" s="38"/>
      <c r="F1" s="38"/>
      <c r="G1" s="38"/>
      <c r="H1" s="38"/>
      <c r="I1" s="38"/>
      <c r="J1" s="38"/>
      <c r="K1" s="38"/>
      <c r="L1" s="38"/>
      <c r="M1" s="38"/>
      <c r="N1" s="38"/>
      <c r="O1" s="38"/>
      <c r="P1" s="38"/>
      <c r="Q1" s="310">
        <f>SUM(Q4:Q18)</f>
        <v>625100000</v>
      </c>
      <c r="T1" s="38"/>
      <c r="U1" s="73"/>
    </row>
    <row r="2" spans="2:22" s="127" customFormat="1" ht="15.75" customHeight="1" x14ac:dyDescent="0.25">
      <c r="B2" s="347" t="s">
        <v>1021</v>
      </c>
      <c r="C2" s="347" t="s">
        <v>312</v>
      </c>
      <c r="D2" s="347" t="s">
        <v>205</v>
      </c>
      <c r="E2" s="347" t="s">
        <v>313</v>
      </c>
      <c r="F2" s="347" t="s">
        <v>156</v>
      </c>
      <c r="G2" s="347" t="s">
        <v>314</v>
      </c>
      <c r="H2" s="347" t="s">
        <v>323</v>
      </c>
      <c r="I2" s="351" t="s">
        <v>315</v>
      </c>
      <c r="J2" s="352"/>
      <c r="K2" s="352"/>
      <c r="L2" s="353"/>
      <c r="M2" s="354" t="s">
        <v>316</v>
      </c>
      <c r="N2" s="355" t="s">
        <v>317</v>
      </c>
      <c r="O2" s="347" t="s">
        <v>321</v>
      </c>
      <c r="P2" s="347" t="s">
        <v>322</v>
      </c>
      <c r="Q2" s="347" t="s">
        <v>297</v>
      </c>
      <c r="R2" s="347" t="s">
        <v>202</v>
      </c>
      <c r="S2" s="347" t="s">
        <v>157</v>
      </c>
      <c r="T2" s="354" t="s">
        <v>1639</v>
      </c>
      <c r="U2" s="347" t="s">
        <v>318</v>
      </c>
    </row>
    <row r="3" spans="2:22" s="127" customFormat="1" ht="31.5" x14ac:dyDescent="0.25">
      <c r="B3" s="348"/>
      <c r="C3" s="348"/>
      <c r="D3" s="348"/>
      <c r="E3" s="348"/>
      <c r="F3" s="348"/>
      <c r="G3" s="348"/>
      <c r="H3" s="348"/>
      <c r="I3" s="136" t="s">
        <v>292</v>
      </c>
      <c r="J3" s="139" t="s">
        <v>319</v>
      </c>
      <c r="K3" s="136" t="s">
        <v>201</v>
      </c>
      <c r="L3" s="136" t="s">
        <v>320</v>
      </c>
      <c r="M3" s="348"/>
      <c r="N3" s="348"/>
      <c r="O3" s="356"/>
      <c r="P3" s="348"/>
      <c r="Q3" s="348"/>
      <c r="R3" s="349"/>
      <c r="S3" s="350"/>
      <c r="T3" s="348"/>
      <c r="U3" s="350"/>
    </row>
    <row r="4" spans="2:22" s="127" customFormat="1" ht="28.5" customHeight="1" x14ac:dyDescent="0.25">
      <c r="B4" s="74">
        <v>1</v>
      </c>
      <c r="C4" s="78" t="s">
        <v>752</v>
      </c>
      <c r="D4" s="78" t="s">
        <v>753</v>
      </c>
      <c r="E4" s="78" t="s">
        <v>754</v>
      </c>
      <c r="F4" s="103" t="s">
        <v>176</v>
      </c>
      <c r="G4" s="78" t="s">
        <v>517</v>
      </c>
      <c r="H4" s="103" t="s">
        <v>303</v>
      </c>
      <c r="I4" s="105">
        <v>1209000310924</v>
      </c>
      <c r="J4" s="81" t="s">
        <v>1375</v>
      </c>
      <c r="K4" s="78" t="s">
        <v>1633</v>
      </c>
      <c r="L4" s="167" t="s">
        <v>1008</v>
      </c>
      <c r="M4" s="84">
        <v>44257</v>
      </c>
      <c r="N4" s="107" t="s">
        <v>771</v>
      </c>
      <c r="O4" s="157" t="s">
        <v>776</v>
      </c>
      <c r="P4" s="86" t="s">
        <v>777</v>
      </c>
      <c r="Q4" s="87">
        <v>500100000</v>
      </c>
      <c r="R4" s="87">
        <v>73</v>
      </c>
      <c r="S4" s="87" t="s">
        <v>1640</v>
      </c>
      <c r="T4" s="84">
        <v>46084</v>
      </c>
      <c r="U4" s="79" t="s">
        <v>1634</v>
      </c>
    </row>
    <row r="5" spans="2:22" s="127" customFormat="1" ht="28.5" customHeight="1" x14ac:dyDescent="0.25">
      <c r="B5" s="74">
        <v>2</v>
      </c>
      <c r="C5" s="78" t="s">
        <v>626</v>
      </c>
      <c r="D5" s="78" t="s">
        <v>625</v>
      </c>
      <c r="E5" s="78" t="s">
        <v>627</v>
      </c>
      <c r="F5" s="78" t="s">
        <v>222</v>
      </c>
      <c r="G5" s="78" t="s">
        <v>492</v>
      </c>
      <c r="H5" s="103" t="s">
        <v>295</v>
      </c>
      <c r="I5" s="105">
        <v>1216000210943</v>
      </c>
      <c r="J5" s="81" t="s">
        <v>1375</v>
      </c>
      <c r="K5" s="78" t="s">
        <v>628</v>
      </c>
      <c r="L5" s="167" t="s">
        <v>1637</v>
      </c>
      <c r="M5" s="84">
        <v>44231</v>
      </c>
      <c r="N5" s="107" t="s">
        <v>629</v>
      </c>
      <c r="O5" s="157" t="s">
        <v>630</v>
      </c>
      <c r="P5" s="86" t="s">
        <v>631</v>
      </c>
      <c r="Q5" s="87">
        <v>10000000</v>
      </c>
      <c r="R5" s="87">
        <v>44</v>
      </c>
      <c r="S5" s="87" t="s">
        <v>1640</v>
      </c>
      <c r="T5" s="84">
        <v>46062</v>
      </c>
      <c r="U5" s="79" t="s">
        <v>1635</v>
      </c>
      <c r="V5" s="127" t="s">
        <v>1636</v>
      </c>
    </row>
    <row r="6" spans="2:22" s="127" customFormat="1" ht="28.5" customHeight="1" x14ac:dyDescent="0.25">
      <c r="B6" s="74">
        <v>3</v>
      </c>
      <c r="C6" s="78" t="s">
        <v>1589</v>
      </c>
      <c r="D6" s="78" t="s">
        <v>1590</v>
      </c>
      <c r="E6" s="78" t="s">
        <v>1591</v>
      </c>
      <c r="F6" s="78" t="s">
        <v>171</v>
      </c>
      <c r="G6" s="78" t="s">
        <v>492</v>
      </c>
      <c r="H6" s="103" t="s">
        <v>295</v>
      </c>
      <c r="I6" s="105" t="s">
        <v>1592</v>
      </c>
      <c r="J6" s="81" t="s">
        <v>1375</v>
      </c>
      <c r="K6" s="78" t="s">
        <v>1593</v>
      </c>
      <c r="L6" s="167" t="s">
        <v>1638</v>
      </c>
      <c r="M6" s="84">
        <v>44287</v>
      </c>
      <c r="N6" s="107" t="s">
        <v>1594</v>
      </c>
      <c r="O6" s="157"/>
      <c r="P6" s="86" t="s">
        <v>1595</v>
      </c>
      <c r="Q6" s="87">
        <v>15000000</v>
      </c>
      <c r="R6" s="87">
        <v>96</v>
      </c>
      <c r="S6" s="87" t="s">
        <v>1640</v>
      </c>
      <c r="T6" s="84">
        <v>46113</v>
      </c>
      <c r="U6" s="79" t="s">
        <v>1641</v>
      </c>
    </row>
    <row r="7" spans="2:22" s="127" customFormat="1" ht="28.5" customHeight="1" x14ac:dyDescent="0.25">
      <c r="B7" s="74">
        <v>4</v>
      </c>
      <c r="C7" s="78" t="s">
        <v>1733</v>
      </c>
      <c r="D7" s="78" t="s">
        <v>423</v>
      </c>
      <c r="E7" s="78" t="s">
        <v>1734</v>
      </c>
      <c r="F7" s="78" t="s">
        <v>1735</v>
      </c>
      <c r="G7" s="78" t="s">
        <v>1736</v>
      </c>
      <c r="H7" s="103" t="s">
        <v>295</v>
      </c>
      <c r="I7" s="105" t="s">
        <v>1352</v>
      </c>
      <c r="J7" s="81" t="s">
        <v>1375</v>
      </c>
      <c r="K7" s="78" t="s">
        <v>1739</v>
      </c>
      <c r="L7" s="167" t="s">
        <v>1738</v>
      </c>
      <c r="M7" s="84">
        <v>44279</v>
      </c>
      <c r="N7" s="107" t="s">
        <v>426</v>
      </c>
      <c r="O7" s="157" t="s">
        <v>558</v>
      </c>
      <c r="P7" s="86" t="s">
        <v>1411</v>
      </c>
      <c r="Q7" s="87">
        <v>25000000</v>
      </c>
      <c r="R7" s="87">
        <v>20</v>
      </c>
      <c r="S7" s="87" t="s">
        <v>1640</v>
      </c>
      <c r="T7" s="84">
        <v>46105</v>
      </c>
      <c r="U7" s="79" t="s">
        <v>1737</v>
      </c>
    </row>
    <row r="8" spans="2:22" s="127" customFormat="1" ht="28.5" customHeight="1" x14ac:dyDescent="0.25">
      <c r="B8" s="74">
        <v>5</v>
      </c>
      <c r="C8" s="78" t="s">
        <v>1832</v>
      </c>
      <c r="D8" s="78" t="s">
        <v>1838</v>
      </c>
      <c r="E8" s="78" t="s">
        <v>1503</v>
      </c>
      <c r="F8" s="78" t="s">
        <v>161</v>
      </c>
      <c r="G8" s="78" t="s">
        <v>1833</v>
      </c>
      <c r="H8" s="103" t="s">
        <v>303</v>
      </c>
      <c r="I8" s="105">
        <v>1262000312993</v>
      </c>
      <c r="J8" s="81" t="s">
        <v>1375</v>
      </c>
      <c r="K8" s="78" t="s">
        <v>1834</v>
      </c>
      <c r="L8" s="167" t="s">
        <v>1839</v>
      </c>
      <c r="M8" s="84">
        <v>44300</v>
      </c>
      <c r="N8" s="107" t="s">
        <v>1835</v>
      </c>
      <c r="O8" s="157" t="s">
        <v>1840</v>
      </c>
      <c r="P8" s="86" t="s">
        <v>1837</v>
      </c>
      <c r="Q8" s="87">
        <v>75000000</v>
      </c>
      <c r="R8" s="87">
        <v>108</v>
      </c>
      <c r="S8" s="87" t="s">
        <v>1640</v>
      </c>
      <c r="T8" s="84">
        <v>46126</v>
      </c>
      <c r="U8" s="79" t="s">
        <v>1841</v>
      </c>
    </row>
    <row r="9" spans="2:22" s="127" customFormat="1" ht="20.25" customHeight="1" x14ac:dyDescent="0.25">
      <c r="B9" s="74"/>
      <c r="C9" s="78"/>
      <c r="D9" s="78"/>
      <c r="E9" s="78"/>
      <c r="F9" s="78"/>
      <c r="G9" s="78"/>
      <c r="H9" s="103"/>
      <c r="I9" s="105"/>
      <c r="J9" s="81"/>
      <c r="K9" s="78"/>
      <c r="L9" s="83"/>
      <c r="M9" s="84"/>
      <c r="N9" s="107"/>
      <c r="O9" s="157"/>
      <c r="P9" s="86"/>
      <c r="Q9" s="87"/>
      <c r="R9" s="87"/>
      <c r="S9" s="87"/>
      <c r="T9" s="84"/>
      <c r="U9" s="79"/>
    </row>
    <row r="10" spans="2:22" s="127" customFormat="1" ht="20.25" customHeight="1" x14ac:dyDescent="0.25">
      <c r="B10" s="74"/>
      <c r="C10" s="78"/>
      <c r="D10" s="78"/>
      <c r="E10" s="78"/>
      <c r="F10" s="78"/>
      <c r="G10" s="78"/>
      <c r="H10" s="103"/>
      <c r="I10" s="105"/>
      <c r="J10" s="81"/>
      <c r="K10" s="78"/>
      <c r="L10" s="83"/>
      <c r="M10" s="84"/>
      <c r="N10" s="107"/>
      <c r="O10" s="157"/>
      <c r="P10" s="86"/>
      <c r="Q10" s="87"/>
      <c r="R10" s="87"/>
      <c r="S10" s="87"/>
      <c r="T10" s="84"/>
      <c r="U10" s="79"/>
    </row>
    <row r="11" spans="2:22" s="127" customFormat="1" ht="20.25" customHeight="1" x14ac:dyDescent="0.25">
      <c r="B11" s="74"/>
      <c r="C11" s="76"/>
      <c r="D11" s="76"/>
      <c r="E11" s="76"/>
      <c r="F11" s="78"/>
      <c r="G11" s="78"/>
      <c r="H11" s="103"/>
      <c r="I11" s="105"/>
      <c r="J11" s="81"/>
      <c r="K11" s="78"/>
      <c r="L11" s="83"/>
      <c r="M11" s="84"/>
      <c r="N11" s="107"/>
      <c r="O11" s="157"/>
      <c r="P11" s="86"/>
      <c r="Q11" s="87"/>
      <c r="R11" s="87"/>
      <c r="S11" s="87"/>
      <c r="T11" s="84"/>
      <c r="U11" s="79"/>
    </row>
    <row r="12" spans="2:22" s="127" customFormat="1" ht="20.25" customHeight="1" x14ac:dyDescent="0.25">
      <c r="B12" s="74"/>
      <c r="C12" s="76"/>
      <c r="D12" s="76"/>
      <c r="E12" s="76"/>
      <c r="F12" s="78"/>
      <c r="G12" s="78"/>
      <c r="H12" s="103"/>
      <c r="I12" s="105"/>
      <c r="J12" s="81"/>
      <c r="K12" s="78"/>
      <c r="L12" s="83"/>
      <c r="M12" s="84"/>
      <c r="N12" s="107"/>
      <c r="O12" s="157"/>
      <c r="P12" s="86"/>
      <c r="Q12" s="87"/>
      <c r="R12" s="87"/>
      <c r="S12" s="87"/>
      <c r="T12" s="84"/>
      <c r="U12" s="79"/>
    </row>
    <row r="13" spans="2:22" s="127" customFormat="1" ht="20.25" customHeight="1" x14ac:dyDescent="0.25">
      <c r="B13" s="74"/>
      <c r="C13" s="76"/>
      <c r="D13" s="76"/>
      <c r="E13" s="76"/>
      <c r="F13" s="78"/>
      <c r="G13" s="78"/>
      <c r="H13" s="103"/>
      <c r="I13" s="105"/>
      <c r="J13" s="81"/>
      <c r="K13" s="78"/>
      <c r="L13" s="83"/>
      <c r="M13" s="84"/>
      <c r="N13" s="107"/>
      <c r="O13" s="157"/>
      <c r="P13" s="86"/>
      <c r="Q13" s="87"/>
      <c r="R13" s="87"/>
      <c r="S13" s="87"/>
      <c r="T13" s="84"/>
      <c r="U13" s="79"/>
    </row>
    <row r="14" spans="2:22" s="127" customFormat="1" ht="20.25" customHeight="1" x14ac:dyDescent="0.25">
      <c r="B14" s="74"/>
      <c r="C14" s="76"/>
      <c r="D14" s="76"/>
      <c r="E14" s="76"/>
      <c r="F14" s="78"/>
      <c r="G14" s="78"/>
      <c r="H14" s="103"/>
      <c r="I14" s="105"/>
      <c r="J14" s="81"/>
      <c r="K14" s="78"/>
      <c r="L14" s="83"/>
      <c r="M14" s="84"/>
      <c r="N14" s="107"/>
      <c r="O14" s="157"/>
      <c r="P14" s="86"/>
      <c r="Q14" s="87"/>
      <c r="R14" s="87"/>
      <c r="S14" s="87"/>
      <c r="T14" s="84"/>
      <c r="U14" s="79"/>
    </row>
    <row r="15" spans="2:22" s="127" customFormat="1" ht="20.25" customHeight="1" x14ac:dyDescent="0.25">
      <c r="B15" s="74"/>
      <c r="C15" s="76"/>
      <c r="D15" s="76"/>
      <c r="E15" s="76"/>
      <c r="F15" s="78"/>
      <c r="G15" s="78"/>
      <c r="H15" s="103"/>
      <c r="I15" s="105"/>
      <c r="J15" s="81"/>
      <c r="K15" s="78"/>
      <c r="L15" s="83"/>
      <c r="M15" s="84"/>
      <c r="N15" s="107"/>
      <c r="O15" s="157"/>
      <c r="P15" s="86"/>
      <c r="Q15" s="87"/>
      <c r="R15" s="87"/>
      <c r="S15" s="87"/>
      <c r="T15" s="84"/>
      <c r="U15" s="79"/>
    </row>
    <row r="16" spans="2:22" s="127" customFormat="1" ht="20.25" customHeight="1" x14ac:dyDescent="0.25">
      <c r="B16" s="74"/>
      <c r="C16" s="76"/>
      <c r="D16" s="76"/>
      <c r="E16" s="76"/>
      <c r="F16" s="78"/>
      <c r="G16" s="78"/>
      <c r="H16" s="103"/>
      <c r="I16" s="105"/>
      <c r="J16" s="81"/>
      <c r="K16" s="78"/>
      <c r="L16" s="83"/>
      <c r="M16" s="84"/>
      <c r="N16" s="107"/>
      <c r="O16" s="157"/>
      <c r="P16" s="86"/>
      <c r="Q16" s="87"/>
      <c r="R16" s="87"/>
      <c r="S16" s="87"/>
      <c r="T16" s="84"/>
      <c r="U16" s="79"/>
    </row>
    <row r="17" spans="2:21" s="127" customFormat="1" ht="20.25" customHeight="1" x14ac:dyDescent="0.25">
      <c r="B17" s="74"/>
      <c r="C17" s="76"/>
      <c r="D17" s="76"/>
      <c r="E17" s="76"/>
      <c r="F17" s="78"/>
      <c r="G17" s="78"/>
      <c r="H17" s="103"/>
      <c r="I17" s="105"/>
      <c r="J17" s="81"/>
      <c r="K17" s="78"/>
      <c r="L17" s="83"/>
      <c r="M17" s="84"/>
      <c r="N17" s="107"/>
      <c r="O17" s="157"/>
      <c r="P17" s="86"/>
      <c r="Q17" s="87"/>
      <c r="R17" s="87"/>
      <c r="S17" s="87"/>
      <c r="T17" s="84"/>
      <c r="U17" s="79"/>
    </row>
    <row r="18" spans="2:21" s="127" customFormat="1" ht="20.25" customHeight="1" x14ac:dyDescent="0.25">
      <c r="B18" s="74"/>
      <c r="C18" s="76"/>
      <c r="D18" s="76"/>
      <c r="E18" s="76"/>
      <c r="F18" s="78"/>
      <c r="G18" s="78"/>
      <c r="H18" s="103"/>
      <c r="I18" s="105"/>
      <c r="J18" s="81"/>
      <c r="K18" s="78"/>
      <c r="L18" s="83"/>
      <c r="M18" s="84"/>
      <c r="N18" s="107"/>
      <c r="O18" s="157"/>
      <c r="P18" s="86"/>
      <c r="Q18" s="87"/>
      <c r="R18" s="87"/>
      <c r="S18" s="87"/>
      <c r="T18" s="84"/>
      <c r="U18" s="79"/>
    </row>
  </sheetData>
  <autoFilter ref="B1:U4"/>
  <mergeCells count="17">
    <mergeCell ref="G2:G3"/>
    <mergeCell ref="B2:B3"/>
    <mergeCell ref="C2:C3"/>
    <mergeCell ref="D2:D3"/>
    <mergeCell ref="E2:E3"/>
    <mergeCell ref="F2:F3"/>
    <mergeCell ref="Q2:Q3"/>
    <mergeCell ref="R2:R3"/>
    <mergeCell ref="U2:U3"/>
    <mergeCell ref="H2:H3"/>
    <mergeCell ref="I2:L2"/>
    <mergeCell ref="M2:M3"/>
    <mergeCell ref="N2:N3"/>
    <mergeCell ref="O2:O3"/>
    <mergeCell ref="P2:P3"/>
    <mergeCell ref="T2:T3"/>
    <mergeCell ref="S2:S3"/>
  </mergeCells>
  <hyperlinks>
    <hyperlink ref="O4" r:id="rId1"/>
    <hyperlink ref="O5" r:id="rId2"/>
    <hyperlink ref="O8" r:id="rId3"/>
  </hyperlinks>
  <pageMargins left="0.78740157480314998" right="0" top="0.98425196850393704" bottom="0.74803149606299202" header="0.31496062992126" footer="0.31496062992126"/>
  <pageSetup paperSize="9" scale="55" orientation="landscape" horizontalDpi="4294967293"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S21"/>
  <sheetViews>
    <sheetView zoomScale="77" zoomScaleNormal="77" workbookViewId="0">
      <selection activeCell="E13" sqref="E13"/>
    </sheetView>
  </sheetViews>
  <sheetFormatPr defaultRowHeight="15.75" x14ac:dyDescent="0.25"/>
  <cols>
    <col min="1" max="1" width="9.140625" style="39"/>
    <col min="2" max="2" width="4.7109375" style="39" customWidth="1"/>
    <col min="3" max="3" width="28.28515625" style="39" customWidth="1"/>
    <col min="4" max="4" width="21" style="39" customWidth="1"/>
    <col min="5" max="5" width="83.42578125" style="39" customWidth="1"/>
    <col min="6" max="6" width="16.7109375" style="39" customWidth="1"/>
    <col min="7" max="7" width="75.42578125" style="39" customWidth="1"/>
    <col min="8" max="8" width="35" style="39" customWidth="1"/>
    <col min="9" max="9" width="19.5703125" style="129" customWidth="1"/>
    <col min="10" max="10" width="9.140625" style="39"/>
    <col min="11" max="11" width="43.5703125" style="39" customWidth="1"/>
    <col min="12" max="12" width="34.5703125" style="39" customWidth="1"/>
    <col min="13" max="13" width="17.5703125" style="123" customWidth="1"/>
    <col min="14" max="14" width="25.140625" style="134" customWidth="1"/>
    <col min="15" max="15" width="42.7109375" style="114" customWidth="1"/>
    <col min="16" max="16" width="21.42578125" style="39" customWidth="1"/>
    <col min="17" max="17" width="18.42578125" style="39" customWidth="1"/>
    <col min="18" max="18" width="7.140625" style="135" customWidth="1"/>
    <col min="19" max="19" width="30.28515625" style="130" customWidth="1"/>
    <col min="20" max="16384" width="9.140625" style="39"/>
  </cols>
  <sheetData>
    <row r="1" spans="2:19" s="127" customFormat="1" x14ac:dyDescent="0.25">
      <c r="B1" s="72" t="s">
        <v>1489</v>
      </c>
      <c r="C1" s="72"/>
      <c r="D1" s="38"/>
      <c r="E1" s="38"/>
      <c r="F1" s="38"/>
      <c r="G1" s="38"/>
      <c r="H1" s="38"/>
      <c r="I1" s="38"/>
      <c r="J1" s="38"/>
      <c r="K1" s="38"/>
      <c r="L1" s="38"/>
      <c r="M1" s="38"/>
      <c r="N1" s="38"/>
      <c r="O1" s="38"/>
      <c r="P1" s="38"/>
      <c r="S1" s="73"/>
    </row>
    <row r="2" spans="2:19" s="127" customFormat="1" x14ac:dyDescent="0.25">
      <c r="B2" s="347" t="s">
        <v>1021</v>
      </c>
      <c r="C2" s="347" t="s">
        <v>312</v>
      </c>
      <c r="D2" s="347" t="s">
        <v>205</v>
      </c>
      <c r="E2" s="347" t="s">
        <v>313</v>
      </c>
      <c r="F2" s="347" t="s">
        <v>156</v>
      </c>
      <c r="G2" s="347" t="s">
        <v>314</v>
      </c>
      <c r="H2" s="347" t="s">
        <v>323</v>
      </c>
      <c r="I2" s="351" t="s">
        <v>315</v>
      </c>
      <c r="J2" s="352"/>
      <c r="K2" s="352"/>
      <c r="L2" s="353"/>
      <c r="M2" s="354" t="s">
        <v>316</v>
      </c>
      <c r="N2" s="355" t="s">
        <v>317</v>
      </c>
      <c r="O2" s="347" t="s">
        <v>321</v>
      </c>
      <c r="P2" s="347" t="s">
        <v>322</v>
      </c>
      <c r="Q2" s="347" t="s">
        <v>297</v>
      </c>
      <c r="R2" s="347" t="s">
        <v>202</v>
      </c>
      <c r="S2" s="347" t="s">
        <v>318</v>
      </c>
    </row>
    <row r="3" spans="2:19" s="127" customFormat="1" ht="31.5" x14ac:dyDescent="0.25">
      <c r="B3" s="348"/>
      <c r="C3" s="348"/>
      <c r="D3" s="348"/>
      <c r="E3" s="348"/>
      <c r="F3" s="348"/>
      <c r="G3" s="348"/>
      <c r="H3" s="348"/>
      <c r="I3" s="136" t="s">
        <v>292</v>
      </c>
      <c r="J3" s="139" t="s">
        <v>319</v>
      </c>
      <c r="K3" s="136" t="s">
        <v>201</v>
      </c>
      <c r="L3" s="136" t="s">
        <v>320</v>
      </c>
      <c r="M3" s="348"/>
      <c r="N3" s="348"/>
      <c r="O3" s="348"/>
      <c r="P3" s="348"/>
      <c r="Q3" s="348"/>
      <c r="R3" s="349"/>
      <c r="S3" s="357"/>
    </row>
    <row r="4" spans="2:19" s="127" customFormat="1" ht="23.25" customHeight="1" x14ac:dyDescent="0.25">
      <c r="B4" s="74">
        <v>1</v>
      </c>
      <c r="C4" s="76" t="s">
        <v>752</v>
      </c>
      <c r="D4" s="76" t="s">
        <v>753</v>
      </c>
      <c r="E4" s="76" t="s">
        <v>754</v>
      </c>
      <c r="F4" s="77" t="s">
        <v>176</v>
      </c>
      <c r="G4" s="78" t="s">
        <v>517</v>
      </c>
      <c r="H4" s="103" t="s">
        <v>303</v>
      </c>
      <c r="I4" s="105">
        <v>1209000310924</v>
      </c>
      <c r="J4" s="81" t="s">
        <v>761</v>
      </c>
      <c r="K4" s="106" t="s">
        <v>1633</v>
      </c>
      <c r="L4" s="83" t="s">
        <v>1008</v>
      </c>
      <c r="M4" s="84">
        <v>44257</v>
      </c>
      <c r="N4" s="107" t="s">
        <v>771</v>
      </c>
      <c r="O4" s="157" t="s">
        <v>776</v>
      </c>
      <c r="P4" s="86" t="s">
        <v>777</v>
      </c>
      <c r="Q4" s="87">
        <v>500100000</v>
      </c>
      <c r="R4" s="87">
        <v>73</v>
      </c>
      <c r="S4" s="88" t="s">
        <v>1382</v>
      </c>
    </row>
    <row r="5" spans="2:19" s="127" customFormat="1" ht="50.25" customHeight="1" x14ac:dyDescent="0.25">
      <c r="B5" s="74">
        <v>2</v>
      </c>
      <c r="C5" s="76" t="s">
        <v>2070</v>
      </c>
      <c r="D5" s="76" t="s">
        <v>2071</v>
      </c>
      <c r="E5" s="76" t="s">
        <v>2072</v>
      </c>
      <c r="F5" s="77" t="s">
        <v>2123</v>
      </c>
      <c r="G5" s="78" t="s">
        <v>2073</v>
      </c>
      <c r="H5" s="103" t="s">
        <v>307</v>
      </c>
      <c r="I5" s="105" t="s">
        <v>2074</v>
      </c>
      <c r="J5" s="81" t="s">
        <v>761</v>
      </c>
      <c r="K5" s="106" t="s">
        <v>2124</v>
      </c>
      <c r="L5" s="83"/>
      <c r="M5" s="84">
        <v>44313</v>
      </c>
      <c r="N5" s="107" t="s">
        <v>2076</v>
      </c>
      <c r="O5" s="157" t="s">
        <v>2078</v>
      </c>
      <c r="P5" s="86" t="s">
        <v>2077</v>
      </c>
      <c r="Q5" s="87">
        <v>600000000</v>
      </c>
      <c r="R5" s="87">
        <v>124</v>
      </c>
      <c r="S5" s="88" t="s">
        <v>1382</v>
      </c>
    </row>
    <row r="6" spans="2:19" s="127" customFormat="1" ht="30" customHeight="1" x14ac:dyDescent="0.25">
      <c r="B6" s="74"/>
      <c r="C6" s="76"/>
      <c r="D6" s="76"/>
      <c r="E6" s="76"/>
      <c r="F6" s="77"/>
      <c r="G6" s="78"/>
      <c r="H6" s="103"/>
      <c r="I6" s="105"/>
      <c r="J6" s="81"/>
      <c r="K6" s="106"/>
      <c r="L6" s="83"/>
      <c r="M6" s="84"/>
      <c r="N6" s="107"/>
      <c r="O6" s="179"/>
      <c r="P6" s="86"/>
      <c r="Q6" s="87"/>
      <c r="R6" s="87"/>
      <c r="S6" s="88"/>
    </row>
    <row r="7" spans="2:19" s="127" customFormat="1" ht="30" customHeight="1" x14ac:dyDescent="0.25">
      <c r="B7" s="74"/>
      <c r="C7" s="76"/>
      <c r="D7" s="76"/>
      <c r="E7" s="76"/>
      <c r="F7" s="77"/>
      <c r="G7" s="78"/>
      <c r="H7" s="103"/>
      <c r="I7" s="105"/>
      <c r="J7" s="81"/>
      <c r="K7" s="106"/>
      <c r="L7" s="83"/>
      <c r="M7" s="84"/>
      <c r="N7" s="107"/>
      <c r="O7" s="179"/>
      <c r="P7" s="86"/>
      <c r="Q7" s="87"/>
      <c r="R7" s="87"/>
      <c r="S7" s="88"/>
    </row>
    <row r="8" spans="2:19" s="127" customFormat="1" ht="30" customHeight="1" x14ac:dyDescent="0.25">
      <c r="B8" s="74"/>
      <c r="C8" s="76"/>
      <c r="D8" s="76"/>
      <c r="E8" s="76"/>
      <c r="F8" s="77"/>
      <c r="G8" s="78"/>
      <c r="H8" s="103"/>
      <c r="I8" s="105"/>
      <c r="J8" s="81"/>
      <c r="K8" s="106"/>
      <c r="L8" s="83"/>
      <c r="M8" s="84"/>
      <c r="N8" s="107"/>
      <c r="O8" s="179"/>
      <c r="P8" s="86"/>
      <c r="Q8" s="87"/>
      <c r="R8" s="87"/>
      <c r="S8" s="88"/>
    </row>
    <row r="9" spans="2:19" s="127" customFormat="1" ht="30" customHeight="1" x14ac:dyDescent="0.25">
      <c r="B9" s="74"/>
      <c r="C9" s="76"/>
      <c r="D9" s="76"/>
      <c r="E9" s="76"/>
      <c r="F9" s="77"/>
      <c r="G9" s="78"/>
      <c r="H9" s="103"/>
      <c r="I9" s="105"/>
      <c r="J9" s="81"/>
      <c r="K9" s="106"/>
      <c r="L9" s="83"/>
      <c r="M9" s="84"/>
      <c r="N9" s="107"/>
      <c r="O9" s="179"/>
      <c r="P9" s="86"/>
      <c r="Q9" s="87"/>
      <c r="R9" s="87"/>
      <c r="S9" s="88"/>
    </row>
    <row r="10" spans="2:19" s="127" customFormat="1" ht="30" customHeight="1" x14ac:dyDescent="0.25">
      <c r="B10" s="74"/>
      <c r="C10" s="76"/>
      <c r="D10" s="76"/>
      <c r="E10" s="76"/>
      <c r="F10" s="77"/>
      <c r="G10" s="78"/>
      <c r="H10" s="103"/>
      <c r="I10" s="105"/>
      <c r="J10" s="81"/>
      <c r="K10" s="106"/>
      <c r="L10" s="83"/>
      <c r="M10" s="84"/>
      <c r="N10" s="107"/>
      <c r="O10" s="179"/>
      <c r="Q10" s="87"/>
      <c r="R10" s="87"/>
      <c r="S10" s="88"/>
    </row>
    <row r="11" spans="2:19" s="127" customFormat="1" ht="30" customHeight="1" x14ac:dyDescent="0.25">
      <c r="B11" s="74"/>
      <c r="C11" s="76"/>
      <c r="D11" s="76"/>
      <c r="E11" s="76"/>
      <c r="F11" s="77"/>
      <c r="G11" s="78"/>
      <c r="H11" s="103"/>
      <c r="I11" s="105"/>
      <c r="J11" s="81"/>
      <c r="K11" s="106"/>
      <c r="L11" s="83"/>
      <c r="M11" s="84"/>
      <c r="N11" s="107"/>
      <c r="O11" s="179"/>
      <c r="P11" s="86"/>
      <c r="Q11" s="87"/>
      <c r="R11" s="87"/>
      <c r="S11" s="88"/>
    </row>
    <row r="12" spans="2:19" s="127" customFormat="1" ht="30" customHeight="1" x14ac:dyDescent="0.25">
      <c r="B12" s="74"/>
      <c r="C12" s="76"/>
      <c r="D12" s="76"/>
      <c r="E12" s="76"/>
      <c r="F12" s="77"/>
      <c r="G12" s="78"/>
      <c r="H12" s="103"/>
      <c r="I12" s="105"/>
      <c r="J12" s="81"/>
      <c r="K12" s="106"/>
      <c r="L12" s="83"/>
      <c r="M12" s="84"/>
      <c r="N12" s="107"/>
      <c r="O12" s="179"/>
      <c r="P12" s="86"/>
      <c r="Q12" s="87"/>
      <c r="R12" s="87"/>
      <c r="S12" s="88"/>
    </row>
    <row r="13" spans="2:19" s="127" customFormat="1" ht="30" customHeight="1" x14ac:dyDescent="0.25">
      <c r="B13" s="74"/>
      <c r="C13" s="76"/>
      <c r="D13" s="76"/>
      <c r="E13" s="76"/>
      <c r="F13" s="77"/>
      <c r="G13" s="78"/>
      <c r="H13" s="103"/>
      <c r="I13" s="105"/>
      <c r="J13" s="81"/>
      <c r="K13" s="106"/>
      <c r="L13" s="83"/>
      <c r="M13" s="84"/>
      <c r="N13" s="107"/>
      <c r="O13" s="179"/>
      <c r="P13" s="86"/>
      <c r="Q13" s="87"/>
      <c r="R13" s="87"/>
      <c r="S13" s="88"/>
    </row>
    <row r="14" spans="2:19" s="127" customFormat="1" ht="30" customHeight="1" x14ac:dyDescent="0.25">
      <c r="B14" s="74"/>
      <c r="C14" s="76"/>
      <c r="D14" s="76"/>
      <c r="E14" s="76"/>
      <c r="F14" s="77"/>
      <c r="G14" s="78"/>
      <c r="H14" s="103"/>
      <c r="I14" s="105"/>
      <c r="J14" s="81"/>
      <c r="K14" s="106"/>
      <c r="L14" s="83"/>
      <c r="M14" s="84"/>
      <c r="N14" s="107"/>
      <c r="O14" s="179"/>
      <c r="P14" s="86"/>
      <c r="Q14" s="87"/>
      <c r="R14" s="87"/>
      <c r="S14" s="88"/>
    </row>
    <row r="15" spans="2:19" s="127" customFormat="1" ht="30" customHeight="1" x14ac:dyDescent="0.25">
      <c r="B15" s="74"/>
      <c r="C15" s="76"/>
      <c r="D15" s="76"/>
      <c r="E15" s="76"/>
      <c r="F15" s="77"/>
      <c r="G15" s="78"/>
      <c r="H15" s="103"/>
      <c r="I15" s="105"/>
      <c r="J15" s="81"/>
      <c r="K15" s="106"/>
      <c r="L15" s="83"/>
      <c r="M15" s="84"/>
      <c r="N15" s="107"/>
      <c r="O15" s="179"/>
      <c r="P15" s="86"/>
      <c r="Q15" s="87"/>
      <c r="R15" s="87"/>
      <c r="S15" s="88"/>
    </row>
    <row r="16" spans="2:19" s="127" customFormat="1" ht="30" customHeight="1" x14ac:dyDescent="0.25">
      <c r="B16" s="74"/>
      <c r="C16" s="76"/>
      <c r="D16" s="76"/>
      <c r="E16" s="76"/>
      <c r="F16" s="77"/>
      <c r="G16" s="78"/>
      <c r="H16" s="103"/>
      <c r="I16" s="105"/>
      <c r="J16" s="81"/>
      <c r="K16" s="106"/>
      <c r="L16" s="83"/>
      <c r="M16" s="84"/>
      <c r="N16" s="107"/>
      <c r="O16" s="179"/>
      <c r="P16" s="86"/>
      <c r="Q16" s="87"/>
      <c r="R16" s="87"/>
      <c r="S16" s="88"/>
    </row>
    <row r="17" spans="2:19" s="127" customFormat="1" ht="30" customHeight="1" x14ac:dyDescent="0.25">
      <c r="B17" s="74"/>
      <c r="C17" s="76"/>
      <c r="D17" s="76"/>
      <c r="E17" s="76"/>
      <c r="F17" s="77"/>
      <c r="G17" s="78"/>
      <c r="H17" s="103"/>
      <c r="I17" s="105"/>
      <c r="J17" s="81"/>
      <c r="K17" s="106"/>
      <c r="L17" s="83"/>
      <c r="M17" s="84"/>
      <c r="N17" s="107"/>
      <c r="O17" s="179"/>
      <c r="P17" s="86"/>
      <c r="Q17" s="87"/>
      <c r="R17" s="87"/>
      <c r="S17" s="88"/>
    </row>
    <row r="18" spans="2:19" s="127" customFormat="1" ht="30" customHeight="1" x14ac:dyDescent="0.25">
      <c r="B18" s="74"/>
      <c r="C18" s="76"/>
      <c r="D18" s="76"/>
      <c r="E18" s="76"/>
      <c r="F18" s="77"/>
      <c r="G18" s="78"/>
      <c r="H18" s="103"/>
      <c r="I18" s="105"/>
      <c r="J18" s="81"/>
      <c r="K18" s="106"/>
      <c r="L18" s="83"/>
      <c r="M18" s="84"/>
      <c r="N18" s="107"/>
      <c r="O18" s="179"/>
      <c r="P18" s="86"/>
      <c r="Q18" s="87"/>
      <c r="R18" s="87"/>
      <c r="S18" s="88"/>
    </row>
    <row r="19" spans="2:19" s="127" customFormat="1" ht="30" customHeight="1" x14ac:dyDescent="0.25">
      <c r="B19" s="74"/>
      <c r="C19" s="76"/>
      <c r="D19" s="76"/>
      <c r="E19" s="76"/>
      <c r="F19" s="77"/>
      <c r="G19" s="78"/>
      <c r="H19" s="103"/>
      <c r="I19" s="105"/>
      <c r="J19" s="81"/>
      <c r="K19" s="106"/>
      <c r="L19" s="83"/>
      <c r="M19" s="84"/>
      <c r="N19" s="107"/>
      <c r="O19" s="179"/>
      <c r="P19" s="86"/>
      <c r="Q19" s="87"/>
      <c r="R19" s="87"/>
      <c r="S19" s="88"/>
    </row>
    <row r="20" spans="2:19" s="127" customFormat="1" ht="30" customHeight="1" x14ac:dyDescent="0.25">
      <c r="B20" s="74"/>
      <c r="C20" s="76"/>
      <c r="D20" s="76"/>
      <c r="E20" s="76"/>
      <c r="F20" s="77"/>
      <c r="G20" s="78"/>
      <c r="H20" s="103"/>
      <c r="I20" s="105"/>
      <c r="J20" s="81"/>
      <c r="K20" s="106"/>
      <c r="L20" s="83"/>
      <c r="M20" s="84"/>
      <c r="N20" s="107"/>
      <c r="O20" s="179"/>
      <c r="P20" s="86"/>
      <c r="Q20" s="87"/>
      <c r="R20" s="87"/>
      <c r="S20" s="88"/>
    </row>
    <row r="21" spans="2:19" s="127" customFormat="1" ht="30" customHeight="1" x14ac:dyDescent="0.25">
      <c r="B21" s="74"/>
      <c r="C21" s="76"/>
      <c r="D21" s="76"/>
      <c r="E21" s="76"/>
      <c r="F21" s="77"/>
      <c r="G21" s="78"/>
      <c r="H21" s="103"/>
      <c r="I21" s="105"/>
      <c r="J21" s="81"/>
      <c r="K21" s="106"/>
      <c r="L21" s="83"/>
      <c r="M21" s="84"/>
      <c r="N21" s="107"/>
      <c r="O21" s="179"/>
      <c r="P21" s="86"/>
      <c r="Q21" s="87"/>
      <c r="R21" s="87"/>
      <c r="S21" s="88"/>
    </row>
  </sheetData>
  <autoFilter ref="B1:S4"/>
  <mergeCells count="15">
    <mergeCell ref="G2:G3"/>
    <mergeCell ref="B2:B3"/>
    <mergeCell ref="C2:C3"/>
    <mergeCell ref="D2:D3"/>
    <mergeCell ref="E2:E3"/>
    <mergeCell ref="F2:F3"/>
    <mergeCell ref="Q2:Q3"/>
    <mergeCell ref="R2:R3"/>
    <mergeCell ref="S2:S3"/>
    <mergeCell ref="H2:H3"/>
    <mergeCell ref="I2:L2"/>
    <mergeCell ref="M2:M3"/>
    <mergeCell ref="N2:N3"/>
    <mergeCell ref="O2:O3"/>
    <mergeCell ref="P2:P3"/>
  </mergeCells>
  <hyperlinks>
    <hyperlink ref="O4" r:id="rId1"/>
  </hyperlinks>
  <pageMargins left="0.78740157480314965" right="0" top="0.98425196850393704" bottom="0.74803149606299213" header="0.31496062992125984" footer="0.31496062992125984"/>
  <pageSetup paperSize="9" scale="24" orientation="portrait" horizontalDpi="4294967293"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S15"/>
  <sheetViews>
    <sheetView zoomScale="77" zoomScaleNormal="77" workbookViewId="0">
      <selection activeCell="G26" sqref="G26"/>
    </sheetView>
  </sheetViews>
  <sheetFormatPr defaultRowHeight="15.75" x14ac:dyDescent="0.25"/>
  <cols>
    <col min="1" max="1" width="9.140625" style="39"/>
    <col min="2" max="2" width="4.7109375" style="39" customWidth="1"/>
    <col min="3" max="3" width="26" style="39" customWidth="1"/>
    <col min="4" max="4" width="22.85546875" style="39" customWidth="1"/>
    <col min="5" max="5" width="91.42578125" style="39" customWidth="1"/>
    <col min="6" max="6" width="17.28515625" style="39" customWidth="1"/>
    <col min="7" max="7" width="60" style="39" customWidth="1"/>
    <col min="8" max="8" width="35.85546875" style="39" customWidth="1"/>
    <col min="9" max="9" width="19.5703125" style="129" customWidth="1"/>
    <col min="10" max="10" width="9.140625" style="39"/>
    <col min="11" max="11" width="45.140625" style="39" customWidth="1"/>
    <col min="12" max="12" width="34.5703125" style="39" customWidth="1"/>
    <col min="13" max="13" width="17.5703125" style="123" customWidth="1"/>
    <col min="14" max="14" width="25.140625" style="134" customWidth="1"/>
    <col min="15" max="15" width="35.5703125" style="114" customWidth="1"/>
    <col min="16" max="16" width="30.28515625" style="39" customWidth="1"/>
    <col min="17" max="17" width="18.42578125" style="39" customWidth="1"/>
    <col min="18" max="18" width="5.140625" style="135" customWidth="1"/>
    <col min="19" max="19" width="30.28515625" style="130" customWidth="1"/>
    <col min="20" max="16384" width="9.140625" style="39"/>
  </cols>
  <sheetData>
    <row r="1" spans="2:19" s="127" customFormat="1" x14ac:dyDescent="0.25">
      <c r="B1" s="72" t="s">
        <v>1487</v>
      </c>
      <c r="C1" s="72"/>
      <c r="D1" s="38"/>
      <c r="E1" s="38"/>
      <c r="F1" s="38"/>
      <c r="G1" s="38"/>
      <c r="H1" s="38"/>
      <c r="I1" s="38"/>
      <c r="J1" s="38"/>
      <c r="K1" s="38"/>
      <c r="L1" s="38"/>
      <c r="M1" s="38"/>
      <c r="N1" s="38"/>
      <c r="O1" s="38"/>
      <c r="P1" s="38"/>
      <c r="S1" s="73"/>
    </row>
    <row r="2" spans="2:19" s="127" customFormat="1" x14ac:dyDescent="0.25">
      <c r="B2" s="347" t="s">
        <v>1021</v>
      </c>
      <c r="C2" s="347" t="s">
        <v>312</v>
      </c>
      <c r="D2" s="347" t="s">
        <v>205</v>
      </c>
      <c r="E2" s="347" t="s">
        <v>313</v>
      </c>
      <c r="F2" s="347" t="s">
        <v>156</v>
      </c>
      <c r="G2" s="347" t="s">
        <v>314</v>
      </c>
      <c r="H2" s="347" t="s">
        <v>323</v>
      </c>
      <c r="I2" s="351" t="s">
        <v>315</v>
      </c>
      <c r="J2" s="352"/>
      <c r="K2" s="352"/>
      <c r="L2" s="353"/>
      <c r="M2" s="354" t="s">
        <v>316</v>
      </c>
      <c r="N2" s="355" t="s">
        <v>317</v>
      </c>
      <c r="O2" s="347" t="s">
        <v>321</v>
      </c>
      <c r="P2" s="347" t="s">
        <v>322</v>
      </c>
      <c r="Q2" s="347" t="s">
        <v>297</v>
      </c>
      <c r="R2" s="347" t="s">
        <v>202</v>
      </c>
      <c r="S2" s="347" t="s">
        <v>318</v>
      </c>
    </row>
    <row r="3" spans="2:19" s="127" customFormat="1" ht="31.5" x14ac:dyDescent="0.25">
      <c r="B3" s="348"/>
      <c r="C3" s="348"/>
      <c r="D3" s="348"/>
      <c r="E3" s="348"/>
      <c r="F3" s="348"/>
      <c r="G3" s="348"/>
      <c r="H3" s="348"/>
      <c r="I3" s="136" t="s">
        <v>292</v>
      </c>
      <c r="J3" s="139" t="s">
        <v>319</v>
      </c>
      <c r="K3" s="136" t="s">
        <v>201</v>
      </c>
      <c r="L3" s="136" t="s">
        <v>320</v>
      </c>
      <c r="M3" s="348"/>
      <c r="N3" s="348"/>
      <c r="O3" s="348"/>
      <c r="P3" s="348"/>
      <c r="Q3" s="348"/>
      <c r="R3" s="349"/>
      <c r="S3" s="357"/>
    </row>
    <row r="4" spans="2:19" s="127" customFormat="1" ht="27" customHeight="1" x14ac:dyDescent="0.25">
      <c r="B4" s="74">
        <v>1</v>
      </c>
      <c r="C4" s="76" t="s">
        <v>727</v>
      </c>
      <c r="D4" s="76" t="s">
        <v>728</v>
      </c>
      <c r="E4" s="76" t="s">
        <v>650</v>
      </c>
      <c r="F4" s="77" t="s">
        <v>165</v>
      </c>
      <c r="G4" s="78" t="s">
        <v>512</v>
      </c>
      <c r="H4" s="103" t="s">
        <v>303</v>
      </c>
      <c r="I4" s="105">
        <v>1282000300415</v>
      </c>
      <c r="J4" s="81" t="s">
        <v>729</v>
      </c>
      <c r="K4" s="78" t="s">
        <v>730</v>
      </c>
      <c r="L4" s="83"/>
      <c r="M4" s="84">
        <v>44256</v>
      </c>
      <c r="N4" s="107" t="s">
        <v>731</v>
      </c>
      <c r="O4" s="157" t="s">
        <v>732</v>
      </c>
      <c r="P4" s="86" t="s">
        <v>733</v>
      </c>
      <c r="Q4" s="87">
        <v>110000000</v>
      </c>
      <c r="R4" s="87">
        <v>66</v>
      </c>
      <c r="S4" s="79" t="s">
        <v>1386</v>
      </c>
    </row>
    <row r="5" spans="2:19" s="127" customFormat="1" x14ac:dyDescent="0.25">
      <c r="B5" s="74"/>
      <c r="C5" s="76"/>
      <c r="D5" s="76"/>
      <c r="E5" s="76"/>
      <c r="F5" s="77"/>
      <c r="G5" s="78"/>
      <c r="H5" s="103"/>
      <c r="I5" s="105"/>
      <c r="J5" s="81"/>
      <c r="K5" s="78"/>
      <c r="L5" s="83"/>
      <c r="M5" s="84"/>
      <c r="N5" s="107"/>
      <c r="O5" s="157"/>
      <c r="P5" s="86"/>
      <c r="Q5" s="87"/>
      <c r="R5" s="87"/>
      <c r="S5" s="79"/>
    </row>
    <row r="6" spans="2:19" s="127" customFormat="1" x14ac:dyDescent="0.25">
      <c r="B6" s="74"/>
      <c r="C6" s="76"/>
      <c r="D6" s="76"/>
      <c r="E6" s="76"/>
      <c r="F6" s="77"/>
      <c r="G6" s="78"/>
      <c r="H6" s="103"/>
      <c r="I6" s="105"/>
      <c r="J6" s="81"/>
      <c r="K6" s="78"/>
      <c r="L6" s="83"/>
      <c r="M6" s="84"/>
      <c r="N6" s="107"/>
      <c r="O6" s="157"/>
      <c r="P6" s="86"/>
      <c r="Q6" s="87"/>
      <c r="R6" s="87"/>
      <c r="S6" s="79"/>
    </row>
    <row r="7" spans="2:19" s="127" customFormat="1" x14ac:dyDescent="0.25">
      <c r="B7" s="74"/>
      <c r="C7" s="76"/>
      <c r="D7" s="76"/>
      <c r="E7" s="76"/>
      <c r="F7" s="77"/>
      <c r="G7" s="78"/>
      <c r="H7" s="103"/>
      <c r="I7" s="105"/>
      <c r="J7" s="81"/>
      <c r="K7" s="78"/>
      <c r="L7" s="83"/>
      <c r="M7" s="84"/>
      <c r="N7" s="107"/>
      <c r="O7" s="157"/>
      <c r="P7" s="86"/>
      <c r="Q7" s="87"/>
      <c r="R7" s="87"/>
      <c r="S7" s="79"/>
    </row>
    <row r="8" spans="2:19" s="127" customFormat="1" x14ac:dyDescent="0.25">
      <c r="B8" s="74"/>
      <c r="C8" s="76"/>
      <c r="D8" s="76"/>
      <c r="E8" s="76"/>
      <c r="F8" s="77"/>
      <c r="G8" s="78"/>
      <c r="H8" s="103"/>
      <c r="I8" s="105"/>
      <c r="J8" s="81"/>
      <c r="K8" s="78"/>
      <c r="L8" s="83"/>
      <c r="M8" s="84"/>
      <c r="N8" s="107"/>
      <c r="O8" s="157"/>
      <c r="P8" s="86"/>
      <c r="Q8" s="87"/>
      <c r="R8" s="87"/>
      <c r="S8" s="79"/>
    </row>
    <row r="9" spans="2:19" s="127" customFormat="1" x14ac:dyDescent="0.25">
      <c r="B9" s="74"/>
      <c r="C9" s="76"/>
      <c r="D9" s="76"/>
      <c r="E9" s="76"/>
      <c r="F9" s="77"/>
      <c r="G9" s="78"/>
      <c r="H9" s="103"/>
      <c r="I9" s="105"/>
      <c r="J9" s="81"/>
      <c r="K9" s="78"/>
      <c r="L9" s="83"/>
      <c r="M9" s="84"/>
      <c r="N9" s="107"/>
      <c r="O9" s="157"/>
      <c r="P9" s="86"/>
      <c r="Q9" s="87"/>
      <c r="R9" s="87"/>
      <c r="S9" s="79"/>
    </row>
    <row r="10" spans="2:19" s="127" customFormat="1" x14ac:dyDescent="0.25">
      <c r="B10" s="74"/>
      <c r="C10" s="76"/>
      <c r="D10" s="76"/>
      <c r="E10" s="76"/>
      <c r="F10" s="77"/>
      <c r="G10" s="78"/>
      <c r="H10" s="103"/>
      <c r="I10" s="105"/>
      <c r="J10" s="81"/>
      <c r="K10" s="78"/>
      <c r="L10" s="83"/>
      <c r="M10" s="84"/>
      <c r="N10" s="107"/>
      <c r="O10" s="157"/>
      <c r="P10" s="86"/>
      <c r="Q10" s="87"/>
      <c r="R10" s="87"/>
      <c r="S10" s="79"/>
    </row>
    <row r="11" spans="2:19" s="127" customFormat="1" x14ac:dyDescent="0.25">
      <c r="B11" s="74"/>
      <c r="C11" s="76"/>
      <c r="D11" s="76"/>
      <c r="E11" s="76"/>
      <c r="F11" s="77"/>
      <c r="G11" s="78"/>
      <c r="H11" s="103"/>
      <c r="I11" s="105"/>
      <c r="J11" s="81"/>
      <c r="K11" s="78"/>
      <c r="L11" s="83"/>
      <c r="M11" s="84"/>
      <c r="N11" s="107"/>
      <c r="O11" s="157"/>
      <c r="P11" s="86"/>
      <c r="Q11" s="87"/>
      <c r="R11" s="87"/>
      <c r="S11" s="79"/>
    </row>
    <row r="12" spans="2:19" s="127" customFormat="1" x14ac:dyDescent="0.25">
      <c r="B12" s="74"/>
      <c r="C12" s="76"/>
      <c r="D12" s="76"/>
      <c r="E12" s="76"/>
      <c r="F12" s="77"/>
      <c r="G12" s="78"/>
      <c r="H12" s="103"/>
      <c r="I12" s="105"/>
      <c r="J12" s="81"/>
      <c r="K12" s="78"/>
      <c r="L12" s="83"/>
      <c r="M12" s="84"/>
      <c r="N12" s="107"/>
      <c r="O12" s="157"/>
      <c r="P12" s="86"/>
      <c r="Q12" s="87"/>
      <c r="R12" s="87"/>
      <c r="S12" s="79"/>
    </row>
    <row r="13" spans="2:19" s="127" customFormat="1" x14ac:dyDescent="0.25">
      <c r="B13" s="74"/>
      <c r="C13" s="76"/>
      <c r="D13" s="76"/>
      <c r="E13" s="76"/>
      <c r="F13" s="77"/>
      <c r="G13" s="78"/>
      <c r="H13" s="103"/>
      <c r="I13" s="105"/>
      <c r="J13" s="81"/>
      <c r="K13" s="78"/>
      <c r="L13" s="83"/>
      <c r="M13" s="84"/>
      <c r="N13" s="107"/>
      <c r="O13" s="157"/>
      <c r="P13" s="86"/>
      <c r="Q13" s="87"/>
      <c r="R13" s="87"/>
      <c r="S13" s="79"/>
    </row>
    <row r="14" spans="2:19" s="127" customFormat="1" x14ac:dyDescent="0.25">
      <c r="B14" s="74"/>
      <c r="C14" s="76"/>
      <c r="D14" s="76"/>
      <c r="E14" s="76"/>
      <c r="F14" s="77"/>
      <c r="G14" s="78"/>
      <c r="H14" s="103"/>
      <c r="I14" s="105"/>
      <c r="J14" s="81"/>
      <c r="K14" s="78"/>
      <c r="L14" s="83"/>
      <c r="M14" s="84"/>
      <c r="N14" s="107"/>
      <c r="O14" s="157"/>
      <c r="P14" s="86"/>
      <c r="Q14" s="87"/>
      <c r="R14" s="87"/>
      <c r="S14" s="79"/>
    </row>
    <row r="15" spans="2:19" s="127" customFormat="1" x14ac:dyDescent="0.25">
      <c r="B15" s="74"/>
      <c r="C15" s="76"/>
      <c r="D15" s="76"/>
      <c r="E15" s="76"/>
      <c r="F15" s="77"/>
      <c r="G15" s="78"/>
      <c r="H15" s="103"/>
      <c r="I15" s="105"/>
      <c r="J15" s="81"/>
      <c r="K15" s="78"/>
      <c r="L15" s="83"/>
      <c r="M15" s="84"/>
      <c r="N15" s="107"/>
      <c r="O15" s="157"/>
      <c r="P15" s="86"/>
      <c r="Q15" s="87"/>
      <c r="R15" s="87"/>
      <c r="S15" s="79"/>
    </row>
  </sheetData>
  <autoFilter ref="B1:S4"/>
  <mergeCells count="15">
    <mergeCell ref="G2:G3"/>
    <mergeCell ref="B2:B3"/>
    <mergeCell ref="C2:C3"/>
    <mergeCell ref="D2:D3"/>
    <mergeCell ref="E2:E3"/>
    <mergeCell ref="F2:F3"/>
    <mergeCell ref="Q2:Q3"/>
    <mergeCell ref="R2:R3"/>
    <mergeCell ref="S2:S3"/>
    <mergeCell ref="H2:H3"/>
    <mergeCell ref="I2:L2"/>
    <mergeCell ref="M2:M3"/>
    <mergeCell ref="N2:N3"/>
    <mergeCell ref="O2:O3"/>
    <mergeCell ref="P2:P3"/>
  </mergeCells>
  <hyperlinks>
    <hyperlink ref="O4" r:id="rId1"/>
  </hyperlinks>
  <pageMargins left="0.78740157480314965" right="0" top="0.98425196850393704" bottom="0.74803149606299213" header="0.31496062992125984" footer="0.31496062992125984"/>
  <pageSetup paperSize="9" scale="24" orientation="portrait" horizontalDpi="4294967293" verticalDpi="0"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S40"/>
  <sheetViews>
    <sheetView topLeftCell="H25" zoomScale="77" zoomScaleNormal="77" workbookViewId="0">
      <selection activeCell="H45" sqref="H45"/>
    </sheetView>
  </sheetViews>
  <sheetFormatPr defaultRowHeight="15.75" x14ac:dyDescent="0.25"/>
  <cols>
    <col min="1" max="1" width="3.7109375" style="39" customWidth="1"/>
    <col min="2" max="2" width="4.7109375" style="39" customWidth="1"/>
    <col min="3" max="3" width="13.5703125" style="39" customWidth="1"/>
    <col min="4" max="4" width="37" style="39" customWidth="1"/>
    <col min="5" max="5" width="22.85546875" style="39" customWidth="1"/>
    <col min="6" max="6" width="96.7109375" style="39" customWidth="1"/>
    <col min="7" max="7" width="87" style="39" customWidth="1"/>
    <col min="8" max="8" width="35.85546875" style="39" customWidth="1"/>
    <col min="9" max="9" width="19.5703125" style="129" customWidth="1"/>
    <col min="10" max="10" width="9.140625" style="165"/>
    <col min="11" max="11" width="47" style="168" customWidth="1"/>
    <col min="12" max="12" width="14.140625" style="39" customWidth="1"/>
    <col min="13" max="13" width="16.140625" style="123" customWidth="1"/>
    <col min="14" max="14" width="14.42578125" style="123" customWidth="1"/>
    <col min="15" max="15" width="25.140625" style="134" customWidth="1"/>
    <col min="16" max="16" width="43.5703125" style="169" customWidth="1"/>
    <col min="17" max="17" width="17.28515625" style="39" customWidth="1"/>
    <col min="18" max="18" width="18.42578125" style="39" customWidth="1"/>
    <col min="19" max="19" width="7.28515625" style="135" customWidth="1"/>
    <col min="20" max="20" width="18.5703125" style="39" customWidth="1"/>
    <col min="21" max="16384" width="9.140625" style="39"/>
  </cols>
  <sheetData>
    <row r="1" spans="2:19" s="126" customFormat="1" x14ac:dyDescent="0.25">
      <c r="B1" s="72" t="s">
        <v>1380</v>
      </c>
      <c r="C1" s="72"/>
      <c r="D1" s="72"/>
      <c r="E1" s="38"/>
      <c r="F1" s="38"/>
      <c r="G1" s="38"/>
      <c r="H1" s="38"/>
      <c r="I1" s="38"/>
      <c r="J1" s="38"/>
      <c r="K1" s="168"/>
      <c r="L1" s="38"/>
      <c r="M1" s="38"/>
      <c r="N1" s="38"/>
      <c r="O1" s="38"/>
      <c r="P1" s="168"/>
      <c r="Q1" s="38"/>
      <c r="S1" s="111"/>
    </row>
    <row r="2" spans="2:19" s="126" customFormat="1" x14ac:dyDescent="0.25">
      <c r="B2" s="347" t="s">
        <v>1021</v>
      </c>
      <c r="C2" s="347" t="s">
        <v>3734</v>
      </c>
      <c r="D2" s="347" t="s">
        <v>312</v>
      </c>
      <c r="E2" s="347" t="s">
        <v>205</v>
      </c>
      <c r="F2" s="347" t="s">
        <v>313</v>
      </c>
      <c r="G2" s="347" t="s">
        <v>314</v>
      </c>
      <c r="H2" s="347" t="s">
        <v>323</v>
      </c>
      <c r="I2" s="351" t="s">
        <v>315</v>
      </c>
      <c r="J2" s="352"/>
      <c r="K2" s="352"/>
      <c r="L2" s="353"/>
      <c r="M2" s="354" t="s">
        <v>316</v>
      </c>
      <c r="N2" s="354" t="s">
        <v>3918</v>
      </c>
      <c r="O2" s="355" t="s">
        <v>317</v>
      </c>
      <c r="P2" s="347" t="s">
        <v>321</v>
      </c>
      <c r="Q2" s="347" t="s">
        <v>322</v>
      </c>
      <c r="R2" s="347" t="s">
        <v>297</v>
      </c>
      <c r="S2" s="347" t="s">
        <v>1198</v>
      </c>
    </row>
    <row r="3" spans="2:19" s="126" customFormat="1" ht="31.5" x14ac:dyDescent="0.25">
      <c r="B3" s="348"/>
      <c r="C3" s="348"/>
      <c r="D3" s="348"/>
      <c r="E3" s="348"/>
      <c r="F3" s="348"/>
      <c r="G3" s="348"/>
      <c r="H3" s="348"/>
      <c r="I3" s="136" t="s">
        <v>292</v>
      </c>
      <c r="J3" s="164" t="s">
        <v>319</v>
      </c>
      <c r="K3" s="257" t="s">
        <v>201</v>
      </c>
      <c r="L3" s="136" t="s">
        <v>3917</v>
      </c>
      <c r="M3" s="348"/>
      <c r="N3" s="348"/>
      <c r="O3" s="348"/>
      <c r="P3" s="358"/>
      <c r="Q3" s="348"/>
      <c r="R3" s="348"/>
      <c r="S3" s="349"/>
    </row>
    <row r="4" spans="2:19" ht="26.25" customHeight="1" x14ac:dyDescent="0.25">
      <c r="B4" s="82">
        <v>1</v>
      </c>
      <c r="C4" s="82" t="s">
        <v>3883</v>
      </c>
      <c r="D4" s="102" t="s">
        <v>308</v>
      </c>
      <c r="E4" s="76" t="s">
        <v>348</v>
      </c>
      <c r="F4" s="77" t="s">
        <v>339</v>
      </c>
      <c r="G4" s="78" t="s">
        <v>350</v>
      </c>
      <c r="H4" s="103" t="s">
        <v>307</v>
      </c>
      <c r="I4" s="104">
        <v>1204000111712</v>
      </c>
      <c r="J4" s="172" t="s">
        <v>325</v>
      </c>
      <c r="K4" s="265" t="s">
        <v>351</v>
      </c>
      <c r="L4" s="84">
        <v>44208</v>
      </c>
      <c r="M4" s="84">
        <v>44208</v>
      </c>
      <c r="N4" s="84" t="s">
        <v>760</v>
      </c>
      <c r="O4" s="85" t="s">
        <v>352</v>
      </c>
      <c r="P4" s="296" t="s">
        <v>522</v>
      </c>
      <c r="Q4" s="86" t="s">
        <v>521</v>
      </c>
      <c r="R4" s="87">
        <v>600000000</v>
      </c>
      <c r="S4" s="87">
        <v>5</v>
      </c>
    </row>
    <row r="5" spans="2:19" ht="26.25" customHeight="1" x14ac:dyDescent="0.25">
      <c r="B5" s="82">
        <v>2</v>
      </c>
      <c r="C5" s="82" t="s">
        <v>3884</v>
      </c>
      <c r="D5" s="102" t="s">
        <v>310</v>
      </c>
      <c r="E5" s="76" t="s">
        <v>356</v>
      </c>
      <c r="F5" s="77" t="s">
        <v>357</v>
      </c>
      <c r="G5" s="78" t="s">
        <v>358</v>
      </c>
      <c r="H5" s="103" t="s">
        <v>307</v>
      </c>
      <c r="I5" s="104" t="s">
        <v>309</v>
      </c>
      <c r="J5" s="172" t="s">
        <v>325</v>
      </c>
      <c r="K5" s="265" t="s">
        <v>3922</v>
      </c>
      <c r="L5" s="84">
        <v>44195</v>
      </c>
      <c r="M5" s="84">
        <v>44203</v>
      </c>
      <c r="N5" s="84" t="s">
        <v>760</v>
      </c>
      <c r="O5" s="85" t="s">
        <v>359</v>
      </c>
      <c r="P5" s="296" t="s">
        <v>526</v>
      </c>
      <c r="Q5" s="86" t="s">
        <v>527</v>
      </c>
      <c r="R5" s="87">
        <v>520000000</v>
      </c>
      <c r="S5" s="87">
        <v>7</v>
      </c>
    </row>
    <row r="6" spans="2:19" ht="26.25" customHeight="1" x14ac:dyDescent="0.25">
      <c r="B6" s="82">
        <v>3</v>
      </c>
      <c r="C6" s="82" t="s">
        <v>3885</v>
      </c>
      <c r="D6" s="102" t="s">
        <v>531</v>
      </c>
      <c r="E6" s="76" t="s">
        <v>365</v>
      </c>
      <c r="F6" s="77" t="s">
        <v>366</v>
      </c>
      <c r="G6" s="78" t="s">
        <v>367</v>
      </c>
      <c r="H6" s="103" t="s">
        <v>307</v>
      </c>
      <c r="I6" s="104" t="s">
        <v>368</v>
      </c>
      <c r="J6" s="172" t="s">
        <v>325</v>
      </c>
      <c r="K6" s="265" t="s">
        <v>369</v>
      </c>
      <c r="L6" s="84">
        <v>44182</v>
      </c>
      <c r="M6" s="84">
        <v>44209</v>
      </c>
      <c r="N6" s="84" t="s">
        <v>760</v>
      </c>
      <c r="O6" s="85" t="s">
        <v>370</v>
      </c>
      <c r="P6" s="296" t="s">
        <v>532</v>
      </c>
      <c r="Q6" s="86" t="s">
        <v>533</v>
      </c>
      <c r="R6" s="87">
        <v>520000000</v>
      </c>
      <c r="S6" s="87">
        <v>9</v>
      </c>
    </row>
    <row r="7" spans="2:19" ht="26.25" customHeight="1" x14ac:dyDescent="0.25">
      <c r="B7" s="82">
        <v>4</v>
      </c>
      <c r="C7" s="82" t="s">
        <v>3886</v>
      </c>
      <c r="D7" s="102" t="s">
        <v>541</v>
      </c>
      <c r="E7" s="76" t="s">
        <v>388</v>
      </c>
      <c r="F7" s="77" t="s">
        <v>384</v>
      </c>
      <c r="G7" s="78" t="s">
        <v>389</v>
      </c>
      <c r="H7" s="103" t="s">
        <v>307</v>
      </c>
      <c r="I7" s="104" t="s">
        <v>390</v>
      </c>
      <c r="J7" s="172" t="s">
        <v>325</v>
      </c>
      <c r="K7" s="265" t="s">
        <v>391</v>
      </c>
      <c r="L7" s="84">
        <v>44209</v>
      </c>
      <c r="M7" s="84">
        <v>44216</v>
      </c>
      <c r="N7" s="84" t="s">
        <v>760</v>
      </c>
      <c r="O7" s="85" t="s">
        <v>392</v>
      </c>
      <c r="P7" s="296" t="s">
        <v>542</v>
      </c>
      <c r="Q7" s="86" t="s">
        <v>543</v>
      </c>
      <c r="R7" s="87">
        <v>600000000</v>
      </c>
      <c r="S7" s="87">
        <v>13</v>
      </c>
    </row>
    <row r="8" spans="2:19" ht="35.25" customHeight="1" x14ac:dyDescent="0.25">
      <c r="B8" s="82">
        <v>5</v>
      </c>
      <c r="C8" s="82" t="s">
        <v>3887</v>
      </c>
      <c r="D8" s="102" t="s">
        <v>544</v>
      </c>
      <c r="E8" s="76" t="s">
        <v>398</v>
      </c>
      <c r="F8" s="77" t="s">
        <v>399</v>
      </c>
      <c r="G8" s="78" t="s">
        <v>400</v>
      </c>
      <c r="H8" s="103" t="s">
        <v>307</v>
      </c>
      <c r="I8" s="104" t="s">
        <v>401</v>
      </c>
      <c r="J8" s="172" t="s">
        <v>325</v>
      </c>
      <c r="K8" s="265" t="s">
        <v>402</v>
      </c>
      <c r="L8" s="84">
        <v>44218</v>
      </c>
      <c r="M8" s="84">
        <v>44218</v>
      </c>
      <c r="N8" s="84" t="s">
        <v>760</v>
      </c>
      <c r="O8" s="85" t="s">
        <v>403</v>
      </c>
      <c r="P8" s="296" t="s">
        <v>545</v>
      </c>
      <c r="Q8" s="86" t="s">
        <v>546</v>
      </c>
      <c r="R8" s="87">
        <v>900000000</v>
      </c>
      <c r="S8" s="87">
        <v>15</v>
      </c>
    </row>
    <row r="9" spans="2:19" ht="26.25" customHeight="1" x14ac:dyDescent="0.25">
      <c r="B9" s="82">
        <v>6</v>
      </c>
      <c r="C9" s="82" t="s">
        <v>3888</v>
      </c>
      <c r="D9" s="102" t="s">
        <v>565</v>
      </c>
      <c r="E9" s="76" t="s">
        <v>437</v>
      </c>
      <c r="F9" s="77" t="s">
        <v>438</v>
      </c>
      <c r="G9" s="78" t="s">
        <v>439</v>
      </c>
      <c r="H9" s="103" t="s">
        <v>307</v>
      </c>
      <c r="I9" s="104" t="s">
        <v>440</v>
      </c>
      <c r="J9" s="172" t="s">
        <v>325</v>
      </c>
      <c r="K9" s="265" t="s">
        <v>441</v>
      </c>
      <c r="L9" s="84">
        <v>44186</v>
      </c>
      <c r="M9" s="84">
        <v>44214</v>
      </c>
      <c r="N9" s="84" t="s">
        <v>760</v>
      </c>
      <c r="O9" s="85" t="s">
        <v>442</v>
      </c>
      <c r="P9" s="296" t="s">
        <v>566</v>
      </c>
      <c r="Q9" s="86" t="s">
        <v>567</v>
      </c>
      <c r="R9" s="87">
        <v>520000000</v>
      </c>
      <c r="S9" s="87">
        <v>23</v>
      </c>
    </row>
    <row r="10" spans="2:19" ht="26.25" customHeight="1" x14ac:dyDescent="0.25">
      <c r="B10" s="82">
        <v>7</v>
      </c>
      <c r="C10" s="82" t="s">
        <v>3889</v>
      </c>
      <c r="D10" s="102" t="s">
        <v>568</v>
      </c>
      <c r="E10" s="76" t="s">
        <v>443</v>
      </c>
      <c r="F10" s="77" t="s">
        <v>444</v>
      </c>
      <c r="G10" s="78" t="s">
        <v>445</v>
      </c>
      <c r="H10" s="103" t="s">
        <v>307</v>
      </c>
      <c r="I10" s="104">
        <v>1293000111533</v>
      </c>
      <c r="J10" s="172" t="s">
        <v>325</v>
      </c>
      <c r="K10" s="265" t="s">
        <v>3921</v>
      </c>
      <c r="L10" s="84">
        <v>44181</v>
      </c>
      <c r="M10" s="84">
        <v>44181</v>
      </c>
      <c r="N10" s="84" t="s">
        <v>760</v>
      </c>
      <c r="O10" s="85" t="s">
        <v>449</v>
      </c>
      <c r="P10" s="296"/>
      <c r="Q10" s="86" t="s">
        <v>569</v>
      </c>
      <c r="R10" s="87">
        <v>600000000</v>
      </c>
      <c r="S10" s="87">
        <v>24</v>
      </c>
    </row>
    <row r="11" spans="2:19" ht="35.25" customHeight="1" x14ac:dyDescent="0.25">
      <c r="B11" s="82">
        <v>8</v>
      </c>
      <c r="C11" s="82" t="s">
        <v>3890</v>
      </c>
      <c r="D11" s="102" t="s">
        <v>570</v>
      </c>
      <c r="E11" s="76" t="s">
        <v>446</v>
      </c>
      <c r="F11" s="77" t="s">
        <v>447</v>
      </c>
      <c r="G11" s="78" t="s">
        <v>448</v>
      </c>
      <c r="H11" s="103" t="s">
        <v>307</v>
      </c>
      <c r="I11" s="104">
        <v>1293000111533</v>
      </c>
      <c r="J11" s="172" t="s">
        <v>325</v>
      </c>
      <c r="K11" s="265" t="s">
        <v>3920</v>
      </c>
      <c r="L11" s="84">
        <v>44214</v>
      </c>
      <c r="M11" s="84">
        <v>44214</v>
      </c>
      <c r="N11" s="84" t="s">
        <v>760</v>
      </c>
      <c r="O11" s="85" t="s">
        <v>449</v>
      </c>
      <c r="P11" s="296"/>
      <c r="Q11" s="86" t="s">
        <v>569</v>
      </c>
      <c r="R11" s="87">
        <v>510000000</v>
      </c>
      <c r="S11" s="87">
        <v>25</v>
      </c>
    </row>
    <row r="12" spans="2:19" ht="35.25" customHeight="1" x14ac:dyDescent="0.25">
      <c r="B12" s="82">
        <v>9</v>
      </c>
      <c r="C12" s="82" t="s">
        <v>3891</v>
      </c>
      <c r="D12" s="102" t="s">
        <v>571</v>
      </c>
      <c r="E12" s="76" t="s">
        <v>443</v>
      </c>
      <c r="F12" s="77" t="s">
        <v>444</v>
      </c>
      <c r="G12" s="78" t="s">
        <v>450</v>
      </c>
      <c r="H12" s="103" t="s">
        <v>307</v>
      </c>
      <c r="I12" s="104" t="s">
        <v>451</v>
      </c>
      <c r="J12" s="172" t="s">
        <v>325</v>
      </c>
      <c r="K12" s="265" t="s">
        <v>3919</v>
      </c>
      <c r="L12" s="84">
        <v>44181</v>
      </c>
      <c r="M12" s="84">
        <v>44181</v>
      </c>
      <c r="N12" s="84" t="s">
        <v>760</v>
      </c>
      <c r="O12" s="85" t="s">
        <v>452</v>
      </c>
      <c r="P12" s="296" t="s">
        <v>572</v>
      </c>
      <c r="Q12" s="86" t="s">
        <v>573</v>
      </c>
      <c r="R12" s="87">
        <v>700000000</v>
      </c>
      <c r="S12" s="87">
        <v>26</v>
      </c>
    </row>
    <row r="13" spans="2:19" ht="26.25" customHeight="1" x14ac:dyDescent="0.25">
      <c r="B13" s="82">
        <v>10</v>
      </c>
      <c r="C13" s="82" t="s">
        <v>3892</v>
      </c>
      <c r="D13" s="102" t="s">
        <v>574</v>
      </c>
      <c r="E13" s="76" t="s">
        <v>453</v>
      </c>
      <c r="F13" s="77" t="s">
        <v>454</v>
      </c>
      <c r="G13" s="78" t="s">
        <v>455</v>
      </c>
      <c r="H13" s="103" t="s">
        <v>307</v>
      </c>
      <c r="I13" s="104" t="s">
        <v>456</v>
      </c>
      <c r="J13" s="172" t="s">
        <v>325</v>
      </c>
      <c r="K13" s="265" t="s">
        <v>3922</v>
      </c>
      <c r="L13" s="84">
        <v>44194</v>
      </c>
      <c r="M13" s="84">
        <v>44214</v>
      </c>
      <c r="N13" s="84" t="s">
        <v>760</v>
      </c>
      <c r="O13" s="85" t="s">
        <v>458</v>
      </c>
      <c r="P13" s="296" t="s">
        <v>575</v>
      </c>
      <c r="Q13" s="86" t="s">
        <v>576</v>
      </c>
      <c r="R13" s="87">
        <v>520000000</v>
      </c>
      <c r="S13" s="87">
        <v>27</v>
      </c>
    </row>
    <row r="14" spans="2:19" s="334" customFormat="1" ht="31.5" x14ac:dyDescent="0.25">
      <c r="B14" s="326">
        <v>11</v>
      </c>
      <c r="C14" s="326" t="s">
        <v>3893</v>
      </c>
      <c r="D14" s="327" t="s">
        <v>638</v>
      </c>
      <c r="E14" s="327" t="s">
        <v>636</v>
      </c>
      <c r="F14" s="327" t="s">
        <v>637</v>
      </c>
      <c r="G14" s="324" t="s">
        <v>475</v>
      </c>
      <c r="H14" s="328" t="s">
        <v>307</v>
      </c>
      <c r="I14" s="329">
        <v>1204000201554</v>
      </c>
      <c r="J14" s="323" t="s">
        <v>325</v>
      </c>
      <c r="K14" s="324" t="s">
        <v>639</v>
      </c>
      <c r="L14" s="330"/>
      <c r="M14" s="330">
        <v>44242</v>
      </c>
      <c r="N14" s="330"/>
      <c r="O14" s="331" t="s">
        <v>640</v>
      </c>
      <c r="P14" s="325" t="s">
        <v>641</v>
      </c>
      <c r="Q14" s="332" t="s">
        <v>642</v>
      </c>
      <c r="R14" s="333">
        <v>550000000</v>
      </c>
      <c r="S14" s="333">
        <v>46</v>
      </c>
    </row>
    <row r="15" spans="2:19" ht="34.5" customHeight="1" x14ac:dyDescent="0.25">
      <c r="B15" s="82">
        <v>12</v>
      </c>
      <c r="C15" s="82" t="s">
        <v>3894</v>
      </c>
      <c r="D15" s="76" t="s">
        <v>683</v>
      </c>
      <c r="E15" s="76" t="s">
        <v>681</v>
      </c>
      <c r="F15" s="76" t="s">
        <v>682</v>
      </c>
      <c r="G15" s="78" t="s">
        <v>503</v>
      </c>
      <c r="H15" s="103" t="s">
        <v>307</v>
      </c>
      <c r="I15" s="110">
        <v>1230000211914</v>
      </c>
      <c r="J15" s="172" t="s">
        <v>325</v>
      </c>
      <c r="K15" s="266" t="s">
        <v>684</v>
      </c>
      <c r="L15" s="84">
        <v>44245</v>
      </c>
      <c r="M15" s="84">
        <v>44244</v>
      </c>
      <c r="N15" s="84"/>
      <c r="O15" s="107" t="s">
        <v>685</v>
      </c>
      <c r="P15" s="306" t="s">
        <v>686</v>
      </c>
      <c r="Q15" s="86" t="s">
        <v>687</v>
      </c>
      <c r="R15" s="87">
        <v>550000000</v>
      </c>
      <c r="S15" s="87">
        <v>57</v>
      </c>
    </row>
    <row r="16" spans="2:19" s="334" customFormat="1" ht="24.75" customHeight="1" x14ac:dyDescent="0.25">
      <c r="B16" s="326">
        <v>13</v>
      </c>
      <c r="C16" s="326" t="s">
        <v>3895</v>
      </c>
      <c r="D16" s="327" t="s">
        <v>723</v>
      </c>
      <c r="E16" s="327" t="s">
        <v>721</v>
      </c>
      <c r="F16" s="327" t="s">
        <v>722</v>
      </c>
      <c r="G16" s="324" t="s">
        <v>511</v>
      </c>
      <c r="H16" s="328" t="s">
        <v>303</v>
      </c>
      <c r="I16" s="329">
        <v>1253000320527</v>
      </c>
      <c r="J16" s="323" t="s">
        <v>325</v>
      </c>
      <c r="K16" s="324"/>
      <c r="L16" s="330"/>
      <c r="M16" s="330">
        <v>44257</v>
      </c>
      <c r="N16" s="330"/>
      <c r="O16" s="331" t="s">
        <v>724</v>
      </c>
      <c r="P16" s="325" t="s">
        <v>725</v>
      </c>
      <c r="Q16" s="332" t="s">
        <v>726</v>
      </c>
      <c r="R16" s="333">
        <v>500000000</v>
      </c>
      <c r="S16" s="333">
        <v>65</v>
      </c>
    </row>
    <row r="17" spans="2:19" ht="24.75" customHeight="1" x14ac:dyDescent="0.25">
      <c r="B17" s="82">
        <v>14</v>
      </c>
      <c r="C17" s="82" t="s">
        <v>3896</v>
      </c>
      <c r="D17" s="102" t="s">
        <v>779</v>
      </c>
      <c r="E17" s="76" t="s">
        <v>750</v>
      </c>
      <c r="F17" s="77" t="s">
        <v>751</v>
      </c>
      <c r="G17" s="78" t="s">
        <v>516</v>
      </c>
      <c r="H17" s="103" t="s">
        <v>307</v>
      </c>
      <c r="I17" s="104">
        <v>1241000310534</v>
      </c>
      <c r="J17" s="172" t="s">
        <v>325</v>
      </c>
      <c r="K17" s="265" t="s">
        <v>1381</v>
      </c>
      <c r="L17" s="84">
        <v>44263</v>
      </c>
      <c r="M17" s="84">
        <v>44258</v>
      </c>
      <c r="N17" s="84"/>
      <c r="O17" s="85" t="s">
        <v>770</v>
      </c>
      <c r="P17" s="296" t="s">
        <v>774</v>
      </c>
      <c r="Q17" s="86" t="s">
        <v>775</v>
      </c>
      <c r="R17" s="87">
        <v>550000000</v>
      </c>
      <c r="S17" s="87">
        <v>72</v>
      </c>
    </row>
    <row r="18" spans="2:19" ht="24.75" customHeight="1" x14ac:dyDescent="0.25">
      <c r="B18" s="82">
        <v>15</v>
      </c>
      <c r="C18" s="82" t="s">
        <v>3897</v>
      </c>
      <c r="D18" s="102" t="s">
        <v>1009</v>
      </c>
      <c r="E18" s="76" t="s">
        <v>1007</v>
      </c>
      <c r="F18" s="77" t="s">
        <v>1010</v>
      </c>
      <c r="G18" s="78" t="s">
        <v>977</v>
      </c>
      <c r="H18" s="103" t="s">
        <v>307</v>
      </c>
      <c r="I18" s="104">
        <v>1296000311922</v>
      </c>
      <c r="J18" s="172" t="s">
        <v>325</v>
      </c>
      <c r="K18" s="265" t="s">
        <v>1385</v>
      </c>
      <c r="L18" s="84">
        <v>44267</v>
      </c>
      <c r="M18" s="84">
        <v>44267</v>
      </c>
      <c r="N18" s="84"/>
      <c r="O18" s="85" t="s">
        <v>978</v>
      </c>
      <c r="P18" s="296" t="s">
        <v>1011</v>
      </c>
      <c r="Q18" s="86" t="s">
        <v>1012</v>
      </c>
      <c r="R18" s="87">
        <v>550000000</v>
      </c>
      <c r="S18" s="87">
        <v>76</v>
      </c>
    </row>
    <row r="19" spans="2:19" ht="24.75" customHeight="1" x14ac:dyDescent="0.25">
      <c r="B19" s="82">
        <v>16</v>
      </c>
      <c r="C19" s="82" t="s">
        <v>3898</v>
      </c>
      <c r="D19" s="102" t="s">
        <v>1169</v>
      </c>
      <c r="E19" s="76" t="s">
        <v>1164</v>
      </c>
      <c r="F19" s="77" t="s">
        <v>1165</v>
      </c>
      <c r="G19" s="78" t="s">
        <v>1166</v>
      </c>
      <c r="H19" s="103" t="s">
        <v>307</v>
      </c>
      <c r="I19" s="104">
        <v>1287000330732</v>
      </c>
      <c r="J19" s="172" t="s">
        <v>325</v>
      </c>
      <c r="K19" s="265" t="s">
        <v>1384</v>
      </c>
      <c r="L19" s="84">
        <v>44263</v>
      </c>
      <c r="M19" s="84">
        <v>44260</v>
      </c>
      <c r="N19" s="84"/>
      <c r="O19" s="85" t="s">
        <v>1168</v>
      </c>
      <c r="P19" s="296" t="s">
        <v>1170</v>
      </c>
      <c r="Q19" s="86" t="s">
        <v>1171</v>
      </c>
      <c r="R19" s="87">
        <v>550000000</v>
      </c>
      <c r="S19" s="87">
        <v>83</v>
      </c>
    </row>
    <row r="20" spans="2:19" ht="24.75" customHeight="1" x14ac:dyDescent="0.25">
      <c r="B20" s="82">
        <v>17</v>
      </c>
      <c r="C20" s="82" t="s">
        <v>3899</v>
      </c>
      <c r="D20" s="102" t="s">
        <v>1191</v>
      </c>
      <c r="E20" s="76" t="s">
        <v>1187</v>
      </c>
      <c r="F20" s="77" t="s">
        <v>1188</v>
      </c>
      <c r="G20" s="78" t="s">
        <v>1166</v>
      </c>
      <c r="H20" s="103" t="s">
        <v>307</v>
      </c>
      <c r="I20" s="104">
        <v>1225000301929</v>
      </c>
      <c r="J20" s="172" t="s">
        <v>325</v>
      </c>
      <c r="K20" s="265" t="s">
        <v>1189</v>
      </c>
      <c r="L20" s="84">
        <v>44270</v>
      </c>
      <c r="M20" s="84">
        <v>44270</v>
      </c>
      <c r="N20" s="84"/>
      <c r="O20" s="85" t="s">
        <v>1190</v>
      </c>
      <c r="P20" s="296" t="s">
        <v>1196</v>
      </c>
      <c r="Q20" s="86" t="s">
        <v>1197</v>
      </c>
      <c r="R20" s="87">
        <v>850000000</v>
      </c>
      <c r="S20" s="87">
        <v>88</v>
      </c>
    </row>
    <row r="21" spans="2:19" ht="24.75" customHeight="1" x14ac:dyDescent="0.25">
      <c r="B21" s="82">
        <v>18</v>
      </c>
      <c r="C21" s="82" t="s">
        <v>3900</v>
      </c>
      <c r="D21" s="102" t="s">
        <v>1509</v>
      </c>
      <c r="E21" s="76" t="s">
        <v>1502</v>
      </c>
      <c r="F21" s="77" t="s">
        <v>1503</v>
      </c>
      <c r="G21" s="78" t="s">
        <v>1504</v>
      </c>
      <c r="H21" s="103" t="s">
        <v>307</v>
      </c>
      <c r="I21" s="104">
        <v>1225000420867</v>
      </c>
      <c r="J21" s="172" t="s">
        <v>325</v>
      </c>
      <c r="K21" s="265" t="s">
        <v>1505</v>
      </c>
      <c r="L21" s="84">
        <v>44293</v>
      </c>
      <c r="M21" s="84">
        <v>44293</v>
      </c>
      <c r="N21" s="84" t="s">
        <v>760</v>
      </c>
      <c r="O21" s="85" t="s">
        <v>1506</v>
      </c>
      <c r="P21" s="296" t="s">
        <v>1508</v>
      </c>
      <c r="Q21" s="86" t="s">
        <v>1507</v>
      </c>
      <c r="R21" s="87">
        <v>550000000</v>
      </c>
      <c r="S21" s="87">
        <v>92</v>
      </c>
    </row>
    <row r="22" spans="2:19" ht="24.75" customHeight="1" x14ac:dyDescent="0.25">
      <c r="B22" s="82">
        <v>19</v>
      </c>
      <c r="C22" s="82" t="s">
        <v>3901</v>
      </c>
      <c r="D22" s="102" t="s">
        <v>1517</v>
      </c>
      <c r="E22" s="76" t="s">
        <v>1518</v>
      </c>
      <c r="F22" s="77" t="s">
        <v>1310</v>
      </c>
      <c r="G22" s="78" t="s">
        <v>1519</v>
      </c>
      <c r="H22" s="103" t="s">
        <v>307</v>
      </c>
      <c r="I22" s="104">
        <v>1249000441946</v>
      </c>
      <c r="J22" s="81" t="s">
        <v>325</v>
      </c>
      <c r="K22" s="335" t="s">
        <v>1520</v>
      </c>
      <c r="L22" s="84">
        <v>44300</v>
      </c>
      <c r="M22" s="84">
        <v>44300</v>
      </c>
      <c r="N22" s="84" t="s">
        <v>760</v>
      </c>
      <c r="O22" s="85" t="s">
        <v>1521</v>
      </c>
      <c r="P22" s="288" t="s">
        <v>1523</v>
      </c>
      <c r="Q22" s="86" t="s">
        <v>1522</v>
      </c>
      <c r="R22" s="87">
        <v>550000000</v>
      </c>
      <c r="S22" s="87">
        <v>94</v>
      </c>
    </row>
    <row r="23" spans="2:19" ht="46.5" customHeight="1" x14ac:dyDescent="0.25">
      <c r="B23" s="82">
        <v>20</v>
      </c>
      <c r="C23" s="82" t="s">
        <v>3902</v>
      </c>
      <c r="D23" s="76" t="s">
        <v>1582</v>
      </c>
      <c r="E23" s="76" t="s">
        <v>1583</v>
      </c>
      <c r="F23" s="76" t="s">
        <v>1584</v>
      </c>
      <c r="G23" s="78" t="s">
        <v>1585</v>
      </c>
      <c r="H23" s="103" t="s">
        <v>303</v>
      </c>
      <c r="I23" s="110">
        <v>9120400302918</v>
      </c>
      <c r="J23" s="172" t="s">
        <v>325</v>
      </c>
      <c r="K23" s="266" t="s">
        <v>760</v>
      </c>
      <c r="L23" s="84" t="s">
        <v>760</v>
      </c>
      <c r="M23" s="84">
        <v>43546</v>
      </c>
      <c r="N23" s="84">
        <v>44236</v>
      </c>
      <c r="O23" s="107" t="s">
        <v>1586</v>
      </c>
      <c r="P23" s="306" t="s">
        <v>1588</v>
      </c>
      <c r="Q23" s="86" t="s">
        <v>1587</v>
      </c>
      <c r="R23" s="87">
        <v>500000000</v>
      </c>
      <c r="S23" s="87">
        <v>95</v>
      </c>
    </row>
    <row r="24" spans="2:19" ht="24" customHeight="1" x14ac:dyDescent="0.25">
      <c r="B24" s="82">
        <v>21</v>
      </c>
      <c r="C24" s="82" t="s">
        <v>3903</v>
      </c>
      <c r="D24" s="76" t="s">
        <v>1596</v>
      </c>
      <c r="E24" s="76" t="s">
        <v>1597</v>
      </c>
      <c r="F24" s="76" t="s">
        <v>1598</v>
      </c>
      <c r="G24" s="78" t="s">
        <v>1599</v>
      </c>
      <c r="H24" s="103" t="s">
        <v>307</v>
      </c>
      <c r="I24" s="110">
        <v>1251000311323</v>
      </c>
      <c r="J24" s="172" t="s">
        <v>325</v>
      </c>
      <c r="K24" s="266" t="s">
        <v>1600</v>
      </c>
      <c r="L24" s="84">
        <v>44272</v>
      </c>
      <c r="M24" s="84">
        <v>44272</v>
      </c>
      <c r="N24" s="84" t="s">
        <v>760</v>
      </c>
      <c r="O24" s="107" t="s">
        <v>1601</v>
      </c>
      <c r="P24" s="306" t="s">
        <v>1603</v>
      </c>
      <c r="Q24" s="86" t="s">
        <v>1602</v>
      </c>
      <c r="R24" s="87">
        <v>550000000</v>
      </c>
      <c r="S24" s="87">
        <v>97</v>
      </c>
    </row>
    <row r="25" spans="2:19" ht="29.25" customHeight="1" x14ac:dyDescent="0.25">
      <c r="B25" s="82">
        <v>22</v>
      </c>
      <c r="C25" s="82" t="s">
        <v>3904</v>
      </c>
      <c r="D25" s="76" t="s">
        <v>1643</v>
      </c>
      <c r="E25" s="76" t="s">
        <v>1644</v>
      </c>
      <c r="F25" s="76" t="s">
        <v>1645</v>
      </c>
      <c r="G25" s="78" t="s">
        <v>1646</v>
      </c>
      <c r="H25" s="103" t="s">
        <v>307</v>
      </c>
      <c r="I25" s="110">
        <v>1210000340195</v>
      </c>
      <c r="J25" s="172" t="s">
        <v>325</v>
      </c>
      <c r="K25" s="266" t="s">
        <v>1647</v>
      </c>
      <c r="L25" s="84">
        <v>44278</v>
      </c>
      <c r="M25" s="84">
        <v>44278</v>
      </c>
      <c r="N25" s="84" t="s">
        <v>760</v>
      </c>
      <c r="O25" s="107" t="s">
        <v>1648</v>
      </c>
      <c r="P25" s="306" t="s">
        <v>1650</v>
      </c>
      <c r="Q25" s="86" t="s">
        <v>1649</v>
      </c>
      <c r="R25" s="87">
        <v>650000000</v>
      </c>
      <c r="S25" s="87">
        <v>98</v>
      </c>
    </row>
    <row r="26" spans="2:19" ht="50.25" customHeight="1" x14ac:dyDescent="0.25">
      <c r="B26" s="82">
        <v>23</v>
      </c>
      <c r="C26" s="82" t="s">
        <v>3905</v>
      </c>
      <c r="D26" s="76" t="s">
        <v>1651</v>
      </c>
      <c r="E26" s="76" t="s">
        <v>1652</v>
      </c>
      <c r="F26" s="76" t="s">
        <v>1653</v>
      </c>
      <c r="G26" s="78" t="s">
        <v>1654</v>
      </c>
      <c r="H26" s="103" t="s">
        <v>307</v>
      </c>
      <c r="I26" s="110">
        <v>1294000491821</v>
      </c>
      <c r="J26" s="172" t="s">
        <v>325</v>
      </c>
      <c r="K26" s="266" t="s">
        <v>1655</v>
      </c>
      <c r="L26" s="84">
        <v>44300</v>
      </c>
      <c r="M26" s="84">
        <v>44300</v>
      </c>
      <c r="N26" s="84" t="s">
        <v>760</v>
      </c>
      <c r="O26" s="107" t="s">
        <v>1656</v>
      </c>
      <c r="P26" s="306" t="s">
        <v>1658</v>
      </c>
      <c r="Q26" s="86" t="s">
        <v>1657</v>
      </c>
      <c r="R26" s="87">
        <v>550000000</v>
      </c>
      <c r="S26" s="87">
        <v>99</v>
      </c>
    </row>
    <row r="27" spans="2:19" ht="20.25" customHeight="1" x14ac:dyDescent="0.25">
      <c r="B27" s="82">
        <v>24</v>
      </c>
      <c r="C27" s="82" t="s">
        <v>3906</v>
      </c>
      <c r="D27" s="76" t="s">
        <v>1659</v>
      </c>
      <c r="E27" s="76" t="s">
        <v>1660</v>
      </c>
      <c r="F27" s="76" t="s">
        <v>1661</v>
      </c>
      <c r="G27" s="78" t="s">
        <v>1662</v>
      </c>
      <c r="H27" s="103" t="s">
        <v>307</v>
      </c>
      <c r="I27" s="110" t="s">
        <v>1663</v>
      </c>
      <c r="J27" s="172" t="s">
        <v>325</v>
      </c>
      <c r="K27" s="266" t="s">
        <v>1664</v>
      </c>
      <c r="L27" s="84">
        <v>44292</v>
      </c>
      <c r="M27" s="84">
        <v>44292</v>
      </c>
      <c r="N27" s="84" t="s">
        <v>760</v>
      </c>
      <c r="O27" s="107" t="s">
        <v>1665</v>
      </c>
      <c r="P27" s="306" t="s">
        <v>1667</v>
      </c>
      <c r="Q27" s="86" t="s">
        <v>1666</v>
      </c>
      <c r="R27" s="87">
        <v>600000000</v>
      </c>
      <c r="S27" s="87">
        <v>100</v>
      </c>
    </row>
    <row r="28" spans="2:19" ht="20.25" customHeight="1" x14ac:dyDescent="0.25">
      <c r="B28" s="82">
        <v>25</v>
      </c>
      <c r="C28" s="82" t="s">
        <v>3907</v>
      </c>
      <c r="D28" s="76" t="s">
        <v>2002</v>
      </c>
      <c r="E28" s="76" t="s">
        <v>2003</v>
      </c>
      <c r="F28" s="76" t="s">
        <v>2004</v>
      </c>
      <c r="G28" s="78" t="s">
        <v>1885</v>
      </c>
      <c r="H28" s="103" t="s">
        <v>303</v>
      </c>
      <c r="I28" s="110" t="s">
        <v>2005</v>
      </c>
      <c r="J28" s="172" t="s">
        <v>325</v>
      </c>
      <c r="K28" s="266" t="s">
        <v>2009</v>
      </c>
      <c r="L28" s="84">
        <v>44316</v>
      </c>
      <c r="M28" s="84">
        <v>43829</v>
      </c>
      <c r="N28" s="84" t="s">
        <v>760</v>
      </c>
      <c r="O28" s="107" t="s">
        <v>2006</v>
      </c>
      <c r="P28" s="306" t="s">
        <v>2008</v>
      </c>
      <c r="Q28" s="86" t="s">
        <v>2007</v>
      </c>
      <c r="R28" s="87">
        <v>200000000</v>
      </c>
      <c r="S28" s="87">
        <v>116</v>
      </c>
    </row>
    <row r="29" spans="2:19" ht="20.25" customHeight="1" x14ac:dyDescent="0.25">
      <c r="B29" s="82">
        <v>26</v>
      </c>
      <c r="C29" s="82" t="s">
        <v>3908</v>
      </c>
      <c r="D29" s="76" t="s">
        <v>2011</v>
      </c>
      <c r="E29" s="76" t="s">
        <v>2012</v>
      </c>
      <c r="F29" s="76" t="s">
        <v>2013</v>
      </c>
      <c r="G29" s="78" t="s">
        <v>1885</v>
      </c>
      <c r="H29" s="103" t="s">
        <v>303</v>
      </c>
      <c r="I29" s="110" t="s">
        <v>2014</v>
      </c>
      <c r="J29" s="172" t="s">
        <v>325</v>
      </c>
      <c r="K29" s="266" t="s">
        <v>2015</v>
      </c>
      <c r="L29" s="84">
        <v>44316</v>
      </c>
      <c r="M29" s="84">
        <v>44147</v>
      </c>
      <c r="N29" s="84" t="s">
        <v>760</v>
      </c>
      <c r="O29" s="107" t="s">
        <v>2016</v>
      </c>
      <c r="P29" s="306" t="s">
        <v>2018</v>
      </c>
      <c r="Q29" s="86" t="s">
        <v>2017</v>
      </c>
      <c r="R29" s="87">
        <v>500000000</v>
      </c>
      <c r="S29" s="87">
        <v>117</v>
      </c>
    </row>
    <row r="30" spans="2:19" ht="20.25" customHeight="1" x14ac:dyDescent="0.25">
      <c r="B30" s="82">
        <v>27</v>
      </c>
      <c r="C30" s="82" t="s">
        <v>3909</v>
      </c>
      <c r="D30" s="76" t="s">
        <v>2019</v>
      </c>
      <c r="E30" s="76" t="s">
        <v>2020</v>
      </c>
      <c r="F30" s="76" t="s">
        <v>2021</v>
      </c>
      <c r="G30" s="78" t="s">
        <v>2022</v>
      </c>
      <c r="H30" s="103" t="s">
        <v>303</v>
      </c>
      <c r="I30" s="110" t="s">
        <v>2023</v>
      </c>
      <c r="J30" s="172" t="s">
        <v>325</v>
      </c>
      <c r="K30" s="266" t="s">
        <v>2024</v>
      </c>
      <c r="L30" s="84">
        <v>44316</v>
      </c>
      <c r="M30" s="84">
        <v>44147</v>
      </c>
      <c r="N30" s="84" t="s">
        <v>760</v>
      </c>
      <c r="O30" s="107" t="s">
        <v>2025</v>
      </c>
      <c r="P30" s="306" t="s">
        <v>2027</v>
      </c>
      <c r="Q30" s="86" t="s">
        <v>2026</v>
      </c>
      <c r="R30" s="87">
        <v>500000000</v>
      </c>
      <c r="S30" s="87">
        <v>118</v>
      </c>
    </row>
    <row r="31" spans="2:19" ht="20.25" customHeight="1" x14ac:dyDescent="0.25">
      <c r="B31" s="82">
        <v>28</v>
      </c>
      <c r="C31" s="82" t="s">
        <v>3910</v>
      </c>
      <c r="D31" s="76" t="s">
        <v>2028</v>
      </c>
      <c r="E31" s="76" t="s">
        <v>2029</v>
      </c>
      <c r="F31" s="76" t="s">
        <v>2030</v>
      </c>
      <c r="G31" s="78" t="s">
        <v>1885</v>
      </c>
      <c r="H31" s="103" t="s">
        <v>303</v>
      </c>
      <c r="I31" s="110" t="s">
        <v>2031</v>
      </c>
      <c r="J31" s="172" t="s">
        <v>325</v>
      </c>
      <c r="K31" s="266" t="s">
        <v>2032</v>
      </c>
      <c r="L31" s="84">
        <v>44316</v>
      </c>
      <c r="M31" s="84">
        <v>44316</v>
      </c>
      <c r="N31" s="84" t="s">
        <v>760</v>
      </c>
      <c r="O31" s="107" t="s">
        <v>2033</v>
      </c>
      <c r="P31" s="306" t="s">
        <v>2035</v>
      </c>
      <c r="Q31" s="86" t="s">
        <v>2034</v>
      </c>
      <c r="R31" s="87">
        <v>300000000</v>
      </c>
      <c r="S31" s="87">
        <v>119</v>
      </c>
    </row>
    <row r="32" spans="2:19" ht="65.25" customHeight="1" x14ac:dyDescent="0.25">
      <c r="B32" s="82">
        <v>29</v>
      </c>
      <c r="C32" s="82" t="s">
        <v>3911</v>
      </c>
      <c r="D32" s="76" t="s">
        <v>2045</v>
      </c>
      <c r="E32" s="76" t="s">
        <v>2046</v>
      </c>
      <c r="F32" s="76" t="s">
        <v>1291</v>
      </c>
      <c r="G32" s="78" t="s">
        <v>2047</v>
      </c>
      <c r="H32" s="103" t="s">
        <v>303</v>
      </c>
      <c r="I32" s="110" t="s">
        <v>2048</v>
      </c>
      <c r="J32" s="172" t="s">
        <v>325</v>
      </c>
      <c r="K32" s="266" t="s">
        <v>2049</v>
      </c>
      <c r="L32" s="84">
        <v>44319</v>
      </c>
      <c r="M32" s="84">
        <v>44320</v>
      </c>
      <c r="N32" s="84" t="s">
        <v>760</v>
      </c>
      <c r="O32" s="107" t="s">
        <v>2050</v>
      </c>
      <c r="P32" s="306" t="s">
        <v>2052</v>
      </c>
      <c r="Q32" s="86" t="s">
        <v>2051</v>
      </c>
      <c r="R32" s="87">
        <v>450000000</v>
      </c>
      <c r="S32" s="87">
        <v>121</v>
      </c>
    </row>
    <row r="33" spans="2:19" ht="47.25" x14ac:dyDescent="0.25">
      <c r="B33" s="82">
        <v>30</v>
      </c>
      <c r="C33" s="82" t="s">
        <v>3912</v>
      </c>
      <c r="D33" s="76" t="s">
        <v>2070</v>
      </c>
      <c r="E33" s="76" t="s">
        <v>2071</v>
      </c>
      <c r="F33" s="76" t="s">
        <v>2072</v>
      </c>
      <c r="G33" s="78" t="s">
        <v>2073</v>
      </c>
      <c r="H33" s="103" t="s">
        <v>307</v>
      </c>
      <c r="I33" s="110" t="s">
        <v>2074</v>
      </c>
      <c r="J33" s="172" t="s">
        <v>325</v>
      </c>
      <c r="K33" s="266" t="s">
        <v>2122</v>
      </c>
      <c r="L33" s="84">
        <v>44313</v>
      </c>
      <c r="M33" s="84">
        <v>44313</v>
      </c>
      <c r="N33" s="84" t="s">
        <v>760</v>
      </c>
      <c r="O33" s="107" t="s">
        <v>2076</v>
      </c>
      <c r="P33" s="306" t="s">
        <v>2078</v>
      </c>
      <c r="Q33" s="86" t="s">
        <v>2077</v>
      </c>
      <c r="R33" s="87">
        <v>600000000</v>
      </c>
      <c r="S33" s="87">
        <v>124</v>
      </c>
    </row>
    <row r="34" spans="2:19" x14ac:dyDescent="0.25">
      <c r="B34" s="82">
        <v>31</v>
      </c>
      <c r="C34" s="82" t="s">
        <v>3913</v>
      </c>
      <c r="D34" s="76" t="s">
        <v>2079</v>
      </c>
      <c r="E34" s="76" t="s">
        <v>2080</v>
      </c>
      <c r="F34" s="76" t="s">
        <v>2081</v>
      </c>
      <c r="G34" s="78" t="s">
        <v>2082</v>
      </c>
      <c r="H34" s="103" t="s">
        <v>303</v>
      </c>
      <c r="I34" s="110" t="s">
        <v>2083</v>
      </c>
      <c r="J34" s="172" t="s">
        <v>325</v>
      </c>
      <c r="K34" s="266" t="s">
        <v>2084</v>
      </c>
      <c r="L34" s="84">
        <v>44321</v>
      </c>
      <c r="M34" s="84">
        <v>43570</v>
      </c>
      <c r="N34" s="84">
        <v>44321</v>
      </c>
      <c r="O34" s="107" t="s">
        <v>2085</v>
      </c>
      <c r="P34" s="306" t="s">
        <v>2087</v>
      </c>
      <c r="Q34" s="86" t="s">
        <v>2086</v>
      </c>
      <c r="R34" s="87">
        <v>250000000</v>
      </c>
      <c r="S34" s="87">
        <v>125</v>
      </c>
    </row>
    <row r="35" spans="2:19" x14ac:dyDescent="0.25">
      <c r="B35" s="82">
        <v>32</v>
      </c>
      <c r="C35" s="82" t="s">
        <v>3914</v>
      </c>
      <c r="D35" s="76" t="s">
        <v>2088</v>
      </c>
      <c r="E35" s="76" t="s">
        <v>2089</v>
      </c>
      <c r="F35" s="76" t="s">
        <v>2090</v>
      </c>
      <c r="G35" s="78" t="s">
        <v>2091</v>
      </c>
      <c r="H35" s="103" t="s">
        <v>307</v>
      </c>
      <c r="I35" s="110" t="s">
        <v>2092</v>
      </c>
      <c r="J35" s="172" t="s">
        <v>325</v>
      </c>
      <c r="K35" s="266" t="s">
        <v>2093</v>
      </c>
      <c r="L35" s="84">
        <v>44322</v>
      </c>
      <c r="M35" s="84">
        <v>44322</v>
      </c>
      <c r="N35" s="84" t="s">
        <v>760</v>
      </c>
      <c r="O35" s="107" t="s">
        <v>2094</v>
      </c>
      <c r="P35" s="306" t="s">
        <v>2105</v>
      </c>
      <c r="Q35" s="86" t="s">
        <v>2095</v>
      </c>
      <c r="R35" s="87">
        <v>510000000</v>
      </c>
      <c r="S35" s="87">
        <v>126</v>
      </c>
    </row>
    <row r="36" spans="2:19" ht="31.5" x14ac:dyDescent="0.25">
      <c r="B36" s="82">
        <v>33</v>
      </c>
      <c r="C36" s="82" t="s">
        <v>3915</v>
      </c>
      <c r="D36" s="76" t="s">
        <v>2096</v>
      </c>
      <c r="E36" s="76" t="s">
        <v>2097</v>
      </c>
      <c r="F36" s="76" t="s">
        <v>2098</v>
      </c>
      <c r="G36" s="78" t="s">
        <v>2099</v>
      </c>
      <c r="H36" s="103" t="s">
        <v>307</v>
      </c>
      <c r="I36" s="110" t="s">
        <v>2100</v>
      </c>
      <c r="J36" s="172" t="s">
        <v>325</v>
      </c>
      <c r="K36" s="266" t="s">
        <v>2101</v>
      </c>
      <c r="L36" s="84">
        <v>44322</v>
      </c>
      <c r="M36" s="84">
        <v>44322</v>
      </c>
      <c r="N36" s="84" t="s">
        <v>760</v>
      </c>
      <c r="O36" s="107" t="s">
        <v>2102</v>
      </c>
      <c r="P36" s="306" t="s">
        <v>2104</v>
      </c>
      <c r="Q36" s="86" t="s">
        <v>2103</v>
      </c>
      <c r="R36" s="87">
        <v>600000000</v>
      </c>
      <c r="S36" s="87">
        <v>127</v>
      </c>
    </row>
    <row r="37" spans="2:19" x14ac:dyDescent="0.25">
      <c r="B37" s="74">
        <v>34</v>
      </c>
      <c r="C37" s="74" t="s">
        <v>3916</v>
      </c>
      <c r="D37" s="76" t="s">
        <v>2490</v>
      </c>
      <c r="E37" s="76" t="s">
        <v>2464</v>
      </c>
      <c r="F37" s="76" t="s">
        <v>2465</v>
      </c>
      <c r="G37" s="78" t="s">
        <v>2091</v>
      </c>
      <c r="H37" s="103"/>
      <c r="I37" s="110" t="s">
        <v>2466</v>
      </c>
      <c r="J37" s="172" t="s">
        <v>325</v>
      </c>
      <c r="K37" s="309" t="s">
        <v>2518</v>
      </c>
      <c r="L37" s="84"/>
      <c r="M37" s="84">
        <v>44326</v>
      </c>
      <c r="N37" s="84"/>
      <c r="O37" s="107"/>
      <c r="P37" s="157"/>
      <c r="Q37" s="86"/>
      <c r="R37" s="87"/>
      <c r="S37" s="87">
        <v>130</v>
      </c>
    </row>
    <row r="38" spans="2:19" x14ac:dyDescent="0.25">
      <c r="B38" s="82">
        <v>35</v>
      </c>
      <c r="C38" s="322"/>
      <c r="D38" s="76"/>
      <c r="E38" s="76"/>
      <c r="F38" s="76"/>
      <c r="G38" s="78"/>
      <c r="H38" s="103"/>
      <c r="I38" s="110"/>
      <c r="J38" s="172"/>
      <c r="K38" s="266"/>
      <c r="L38" s="83"/>
      <c r="M38" s="84"/>
      <c r="N38" s="84"/>
      <c r="O38" s="107"/>
      <c r="P38" s="157"/>
      <c r="Q38" s="86"/>
      <c r="R38" s="87"/>
      <c r="S38" s="87"/>
    </row>
    <row r="39" spans="2:19" x14ac:dyDescent="0.25">
      <c r="B39" s="74">
        <v>36</v>
      </c>
      <c r="C39" s="322"/>
      <c r="D39" s="76"/>
      <c r="E39" s="76"/>
      <c r="F39" s="76"/>
      <c r="G39" s="78"/>
      <c r="H39" s="103"/>
      <c r="I39" s="110"/>
      <c r="J39" s="172"/>
      <c r="K39" s="266"/>
      <c r="L39" s="83"/>
      <c r="M39" s="84"/>
      <c r="N39" s="84"/>
      <c r="O39" s="107"/>
      <c r="P39" s="157"/>
      <c r="Q39" s="86"/>
      <c r="R39" s="87"/>
      <c r="S39" s="87"/>
    </row>
    <row r="40" spans="2:19" x14ac:dyDescent="0.25">
      <c r="B40" s="74">
        <v>37</v>
      </c>
      <c r="C40" s="322"/>
      <c r="D40" s="76"/>
      <c r="E40" s="76"/>
      <c r="F40" s="76"/>
      <c r="G40" s="78"/>
      <c r="H40" s="103"/>
      <c r="I40" s="110"/>
      <c r="J40" s="172"/>
      <c r="K40" s="266"/>
      <c r="L40" s="83"/>
      <c r="M40" s="84"/>
      <c r="N40" s="84"/>
      <c r="O40" s="107"/>
      <c r="P40" s="157"/>
      <c r="Q40" s="86"/>
      <c r="R40" s="87"/>
      <c r="S40" s="87"/>
    </row>
  </sheetData>
  <autoFilter ref="B1:S37"/>
  <mergeCells count="15">
    <mergeCell ref="R2:R3"/>
    <mergeCell ref="S2:S3"/>
    <mergeCell ref="H2:H3"/>
    <mergeCell ref="I2:L2"/>
    <mergeCell ref="M2:M3"/>
    <mergeCell ref="O2:O3"/>
    <mergeCell ref="P2:P3"/>
    <mergeCell ref="Q2:Q3"/>
    <mergeCell ref="N2:N3"/>
    <mergeCell ref="G2:G3"/>
    <mergeCell ref="B2:B3"/>
    <mergeCell ref="D2:D3"/>
    <mergeCell ref="E2:E3"/>
    <mergeCell ref="F2:F3"/>
    <mergeCell ref="C2:C3"/>
  </mergeCells>
  <hyperlinks>
    <hyperlink ref="P4" r:id="rId1"/>
    <hyperlink ref="P5" r:id="rId2"/>
    <hyperlink ref="P6" r:id="rId3"/>
    <hyperlink ref="P7" r:id="rId4"/>
    <hyperlink ref="P8" r:id="rId5"/>
    <hyperlink ref="P9" r:id="rId6"/>
    <hyperlink ref="P12" r:id="rId7"/>
    <hyperlink ref="P13" r:id="rId8"/>
    <hyperlink ref="P14" r:id="rId9"/>
    <hyperlink ref="P15" r:id="rId10"/>
    <hyperlink ref="P16" r:id="rId11"/>
    <hyperlink ref="P17" r:id="rId12"/>
    <hyperlink ref="P18" r:id="rId13"/>
    <hyperlink ref="P20" r:id="rId14"/>
    <hyperlink ref="P19" r:id="rId15"/>
  </hyperlinks>
  <pageMargins left="0.78740157480314965" right="0" top="0.98425196850393704" bottom="0.74803149606299213" header="0.31496062992125984" footer="0.31496062992125984"/>
  <pageSetup paperSize="9" scale="24" orientation="portrait" horizontalDpi="4294967293" verticalDpi="0" r:id="rId16"/>
  <legacyDrawing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23"/>
  <sheetViews>
    <sheetView topLeftCell="H1" zoomScale="77" zoomScaleNormal="77" workbookViewId="0">
      <selection activeCell="O15" sqref="O15"/>
    </sheetView>
  </sheetViews>
  <sheetFormatPr defaultRowHeight="15.75" x14ac:dyDescent="0.25"/>
  <cols>
    <col min="1" max="1" width="9.140625" style="39"/>
    <col min="2" max="2" width="4.7109375" style="39" customWidth="1"/>
    <col min="3" max="3" width="35" style="39" customWidth="1"/>
    <col min="4" max="4" width="22.85546875" style="39" customWidth="1"/>
    <col min="5" max="5" width="58.7109375" style="39" customWidth="1"/>
    <col min="6" max="6" width="17.28515625" style="39" customWidth="1"/>
    <col min="7" max="7" width="61.28515625" style="39" customWidth="1"/>
    <col min="8" max="8" width="30.42578125" style="39" customWidth="1"/>
    <col min="9" max="9" width="17.28515625" style="129" customWidth="1"/>
    <col min="10" max="10" width="9.140625" style="171"/>
    <col min="11" max="11" width="36.28515625" style="39" customWidth="1"/>
    <col min="12" max="12" width="26.28515625" style="39" customWidth="1"/>
    <col min="13" max="13" width="17.5703125" style="123" customWidth="1"/>
    <col min="14" max="14" width="25.140625" style="134" customWidth="1"/>
    <col min="15" max="15" width="35.85546875" style="114" customWidth="1"/>
    <col min="16" max="16" width="42.5703125" style="39" customWidth="1"/>
    <col min="17" max="17" width="16.5703125" style="39" customWidth="1"/>
    <col min="18" max="18" width="6.7109375" style="135" customWidth="1"/>
    <col min="19" max="19" width="18.85546875" style="130" customWidth="1"/>
    <col min="20" max="16384" width="9.140625" style="39"/>
  </cols>
  <sheetData>
    <row r="1" spans="1:19" s="126" customFormat="1" x14ac:dyDescent="0.25">
      <c r="B1" s="72" t="s">
        <v>1376</v>
      </c>
      <c r="C1" s="72"/>
      <c r="D1" s="38"/>
      <c r="E1" s="38"/>
      <c r="F1" s="38"/>
      <c r="G1" s="38"/>
      <c r="H1" s="38"/>
      <c r="I1" s="38"/>
      <c r="J1" s="38"/>
      <c r="K1" s="38"/>
      <c r="L1" s="38"/>
      <c r="M1" s="38"/>
      <c r="N1" s="38"/>
      <c r="O1" s="138"/>
      <c r="P1" s="38"/>
      <c r="Q1" s="73"/>
      <c r="R1" s="111"/>
      <c r="S1" s="73"/>
    </row>
    <row r="2" spans="1:19" s="126" customFormat="1" x14ac:dyDescent="0.25">
      <c r="B2" s="347" t="s">
        <v>1021</v>
      </c>
      <c r="C2" s="347" t="s">
        <v>312</v>
      </c>
      <c r="D2" s="347" t="s">
        <v>205</v>
      </c>
      <c r="E2" s="347" t="s">
        <v>313</v>
      </c>
      <c r="F2" s="347" t="s">
        <v>156</v>
      </c>
      <c r="G2" s="347" t="s">
        <v>314</v>
      </c>
      <c r="H2" s="347" t="s">
        <v>323</v>
      </c>
      <c r="I2" s="351" t="s">
        <v>315</v>
      </c>
      <c r="J2" s="352"/>
      <c r="K2" s="352"/>
      <c r="L2" s="353"/>
      <c r="M2" s="354" t="s">
        <v>316</v>
      </c>
      <c r="N2" s="355" t="s">
        <v>317</v>
      </c>
      <c r="O2" s="347" t="s">
        <v>321</v>
      </c>
      <c r="P2" s="347" t="s">
        <v>322</v>
      </c>
      <c r="Q2" s="347" t="s">
        <v>297</v>
      </c>
      <c r="R2" s="347" t="s">
        <v>202</v>
      </c>
      <c r="S2" s="347" t="s">
        <v>318</v>
      </c>
    </row>
    <row r="3" spans="1:19" s="126" customFormat="1" ht="50.25" customHeight="1" x14ac:dyDescent="0.25">
      <c r="B3" s="348"/>
      <c r="C3" s="348"/>
      <c r="D3" s="348"/>
      <c r="E3" s="348"/>
      <c r="F3" s="348"/>
      <c r="G3" s="348"/>
      <c r="H3" s="348"/>
      <c r="I3" s="136" t="s">
        <v>292</v>
      </c>
      <c r="J3" s="170" t="s">
        <v>319</v>
      </c>
      <c r="K3" s="136" t="s">
        <v>201</v>
      </c>
      <c r="L3" s="136" t="s">
        <v>320</v>
      </c>
      <c r="M3" s="348"/>
      <c r="N3" s="348"/>
      <c r="O3" s="348"/>
      <c r="P3" s="348"/>
      <c r="Q3" s="348"/>
      <c r="R3" s="349"/>
      <c r="S3" s="357"/>
    </row>
    <row r="4" spans="1:19" s="126" customFormat="1" ht="29.25" customHeight="1" x14ac:dyDescent="0.25">
      <c r="A4" s="2"/>
      <c r="B4" s="51">
        <v>1</v>
      </c>
      <c r="C4" s="60" t="s">
        <v>534</v>
      </c>
      <c r="D4" s="197" t="s">
        <v>371</v>
      </c>
      <c r="E4" s="198" t="s">
        <v>372</v>
      </c>
      <c r="F4" s="198" t="s">
        <v>161</v>
      </c>
      <c r="G4" s="31" t="s">
        <v>373</v>
      </c>
      <c r="H4" s="46" t="s">
        <v>307</v>
      </c>
      <c r="I4" s="207" t="s">
        <v>374</v>
      </c>
      <c r="J4" s="225" t="s">
        <v>375</v>
      </c>
      <c r="K4" s="196" t="s">
        <v>376</v>
      </c>
      <c r="L4" s="200"/>
      <c r="M4" s="201">
        <v>44210</v>
      </c>
      <c r="N4" s="202" t="s">
        <v>377</v>
      </c>
      <c r="O4" s="203" t="s">
        <v>1006</v>
      </c>
      <c r="P4" s="311" t="s">
        <v>945</v>
      </c>
      <c r="Q4" s="205">
        <v>600000000</v>
      </c>
      <c r="R4" s="205">
        <v>10</v>
      </c>
      <c r="S4" s="46" t="s">
        <v>1377</v>
      </c>
    </row>
    <row r="5" spans="1:19" s="126" customFormat="1" ht="29.25" customHeight="1" x14ac:dyDescent="0.25">
      <c r="A5" s="2"/>
      <c r="B5" s="51">
        <v>2</v>
      </c>
      <c r="C5" s="60" t="s">
        <v>580</v>
      </c>
      <c r="D5" s="197" t="s">
        <v>463</v>
      </c>
      <c r="E5" s="198" t="s">
        <v>464</v>
      </c>
      <c r="F5" s="198" t="s">
        <v>158</v>
      </c>
      <c r="G5" s="31" t="s">
        <v>465</v>
      </c>
      <c r="H5" s="46" t="s">
        <v>307</v>
      </c>
      <c r="I5" s="207" t="s">
        <v>466</v>
      </c>
      <c r="J5" s="225" t="s">
        <v>375</v>
      </c>
      <c r="K5" s="196"/>
      <c r="L5" s="200"/>
      <c r="M5" s="201">
        <v>44202</v>
      </c>
      <c r="N5" s="202" t="s">
        <v>467</v>
      </c>
      <c r="O5" s="203" t="s">
        <v>581</v>
      </c>
      <c r="P5" s="311" t="s">
        <v>1438</v>
      </c>
      <c r="Q5" s="205">
        <v>600000000</v>
      </c>
      <c r="R5" s="205">
        <v>29</v>
      </c>
      <c r="S5" s="46" t="s">
        <v>1378</v>
      </c>
    </row>
    <row r="6" spans="1:19" s="126" customFormat="1" ht="29.25" customHeight="1" x14ac:dyDescent="0.25">
      <c r="A6" s="2"/>
      <c r="B6" s="51">
        <v>3</v>
      </c>
      <c r="C6" s="60" t="s">
        <v>620</v>
      </c>
      <c r="D6" s="197" t="s">
        <v>618</v>
      </c>
      <c r="E6" s="198" t="s">
        <v>619</v>
      </c>
      <c r="F6" s="198" t="s">
        <v>161</v>
      </c>
      <c r="G6" s="31" t="s">
        <v>491</v>
      </c>
      <c r="H6" s="46" t="s">
        <v>307</v>
      </c>
      <c r="I6" s="207" t="s">
        <v>621</v>
      </c>
      <c r="J6" s="225" t="s">
        <v>375</v>
      </c>
      <c r="K6" s="196" t="s">
        <v>622</v>
      </c>
      <c r="L6" s="200"/>
      <c r="M6" s="201">
        <v>44223</v>
      </c>
      <c r="N6" s="202" t="s">
        <v>623</v>
      </c>
      <c r="O6" s="203" t="s">
        <v>624</v>
      </c>
      <c r="P6" s="311" t="s">
        <v>1449</v>
      </c>
      <c r="Q6" s="205">
        <v>520000000</v>
      </c>
      <c r="R6" s="205">
        <v>43</v>
      </c>
      <c r="S6" s="46" t="s">
        <v>1377</v>
      </c>
    </row>
    <row r="7" spans="1:19" s="126" customFormat="1" ht="29.25" customHeight="1" x14ac:dyDescent="0.25">
      <c r="A7" s="2"/>
      <c r="B7" s="51">
        <v>4</v>
      </c>
      <c r="C7" s="197" t="s">
        <v>531</v>
      </c>
      <c r="D7" s="197" t="s">
        <v>365</v>
      </c>
      <c r="E7" s="197" t="s">
        <v>688</v>
      </c>
      <c r="F7" s="198" t="s">
        <v>171</v>
      </c>
      <c r="G7" s="31" t="s">
        <v>504</v>
      </c>
      <c r="H7" s="195" t="s">
        <v>307</v>
      </c>
      <c r="I7" s="53" t="s">
        <v>368</v>
      </c>
      <c r="J7" s="225" t="s">
        <v>375</v>
      </c>
      <c r="K7" s="199" t="s">
        <v>689</v>
      </c>
      <c r="L7" s="200"/>
      <c r="M7" s="201">
        <v>44235</v>
      </c>
      <c r="N7" s="35" t="s">
        <v>370</v>
      </c>
      <c r="O7" s="206" t="s">
        <v>532</v>
      </c>
      <c r="P7" s="311" t="s">
        <v>3655</v>
      </c>
      <c r="Q7" s="205">
        <v>520000000</v>
      </c>
      <c r="R7" s="205">
        <v>58</v>
      </c>
      <c r="S7" s="46" t="s">
        <v>1379</v>
      </c>
    </row>
    <row r="8" spans="1:19" s="126" customFormat="1" ht="29.25" customHeight="1" x14ac:dyDescent="0.25">
      <c r="A8" s="2"/>
      <c r="B8" s="51">
        <v>5</v>
      </c>
      <c r="C8" s="197" t="s">
        <v>715</v>
      </c>
      <c r="D8" s="197" t="s">
        <v>713</v>
      </c>
      <c r="E8" s="197" t="s">
        <v>714</v>
      </c>
      <c r="F8" s="198" t="s">
        <v>171</v>
      </c>
      <c r="G8" s="31" t="s">
        <v>509</v>
      </c>
      <c r="H8" s="195" t="s">
        <v>307</v>
      </c>
      <c r="I8" s="53">
        <v>9120216091877</v>
      </c>
      <c r="J8" s="225" t="s">
        <v>375</v>
      </c>
      <c r="K8" s="199" t="s">
        <v>716</v>
      </c>
      <c r="L8" s="200"/>
      <c r="M8" s="201">
        <v>44244</v>
      </c>
      <c r="N8" s="35" t="s">
        <v>717</v>
      </c>
      <c r="O8" s="206"/>
      <c r="P8" s="311" t="s">
        <v>718</v>
      </c>
      <c r="Q8" s="205">
        <v>550000000</v>
      </c>
      <c r="R8" s="205">
        <v>63</v>
      </c>
      <c r="S8" s="46" t="s">
        <v>1379</v>
      </c>
    </row>
    <row r="9" spans="1:19" s="127" customFormat="1" ht="29.25" customHeight="1" x14ac:dyDescent="0.25">
      <c r="A9" s="2"/>
      <c r="B9" s="51">
        <v>6</v>
      </c>
      <c r="C9" s="197" t="s">
        <v>1917</v>
      </c>
      <c r="D9" s="197" t="s">
        <v>1918</v>
      </c>
      <c r="E9" s="197" t="s">
        <v>1919</v>
      </c>
      <c r="F9" s="198" t="s">
        <v>171</v>
      </c>
      <c r="G9" s="31" t="s">
        <v>1920</v>
      </c>
      <c r="H9" s="195" t="s">
        <v>303</v>
      </c>
      <c r="I9" s="53">
        <v>9120002762831</v>
      </c>
      <c r="J9" s="225" t="s">
        <v>375</v>
      </c>
      <c r="K9" s="199" t="s">
        <v>1922</v>
      </c>
      <c r="L9" s="200"/>
      <c r="M9" s="201">
        <v>44292</v>
      </c>
      <c r="N9" s="35" t="s">
        <v>1923</v>
      </c>
      <c r="O9" s="203" t="s">
        <v>1925</v>
      </c>
      <c r="P9" s="311" t="s">
        <v>1924</v>
      </c>
      <c r="Q9" s="205">
        <v>200000000</v>
      </c>
      <c r="R9" s="205">
        <v>113</v>
      </c>
      <c r="S9" s="46" t="s">
        <v>1379</v>
      </c>
    </row>
    <row r="10" spans="1:19" s="127" customFormat="1" ht="29.25" customHeight="1" x14ac:dyDescent="0.25">
      <c r="A10" s="2"/>
      <c r="B10" s="51"/>
      <c r="C10" s="197"/>
      <c r="D10" s="197"/>
      <c r="E10" s="197"/>
      <c r="F10" s="198"/>
      <c r="G10" s="31"/>
      <c r="H10" s="195"/>
      <c r="I10" s="53"/>
      <c r="J10" s="225"/>
      <c r="K10" s="199"/>
      <c r="L10" s="200"/>
      <c r="M10" s="201"/>
      <c r="N10" s="35"/>
      <c r="O10" s="208"/>
      <c r="P10" s="204"/>
      <c r="Q10" s="205"/>
      <c r="R10" s="205"/>
      <c r="S10" s="46"/>
    </row>
    <row r="11" spans="1:19" s="127" customFormat="1" ht="29.25" customHeight="1" x14ac:dyDescent="0.25">
      <c r="A11" s="2"/>
      <c r="B11" s="51"/>
      <c r="C11" s="197"/>
      <c r="D11" s="197"/>
      <c r="E11" s="197"/>
      <c r="F11" s="198"/>
      <c r="G11" s="31"/>
      <c r="H11" s="2"/>
      <c r="I11" s="53"/>
      <c r="J11" s="225"/>
      <c r="K11" s="199"/>
      <c r="L11" s="200"/>
      <c r="M11" s="201"/>
      <c r="N11" s="35"/>
      <c r="O11" s="208"/>
      <c r="P11" s="204"/>
      <c r="Q11" s="205"/>
      <c r="R11" s="205"/>
      <c r="S11" s="46"/>
    </row>
    <row r="12" spans="1:19" s="127" customFormat="1" ht="29.25" customHeight="1" x14ac:dyDescent="0.25">
      <c r="A12" s="2"/>
      <c r="B12" s="51"/>
      <c r="C12" s="197"/>
      <c r="D12" s="197"/>
      <c r="E12" s="197"/>
      <c r="F12" s="198"/>
      <c r="G12" s="31"/>
      <c r="H12" s="195"/>
      <c r="I12" s="53"/>
      <c r="J12" s="225"/>
      <c r="K12" s="199"/>
      <c r="L12" s="200"/>
      <c r="M12" s="201"/>
      <c r="N12" s="35"/>
      <c r="O12" s="208"/>
      <c r="P12" s="204"/>
      <c r="Q12" s="205"/>
      <c r="R12" s="205"/>
      <c r="S12" s="46"/>
    </row>
    <row r="13" spans="1:19" s="127" customFormat="1" ht="29.25" customHeight="1" x14ac:dyDescent="0.25">
      <c r="A13" s="2"/>
      <c r="B13" s="51"/>
      <c r="C13" s="197"/>
      <c r="D13" s="197"/>
      <c r="E13" s="197"/>
      <c r="F13" s="198"/>
      <c r="G13" s="31"/>
      <c r="H13" s="195"/>
      <c r="I13" s="53"/>
      <c r="J13" s="225"/>
      <c r="K13" s="199"/>
      <c r="L13" s="200"/>
      <c r="M13" s="201"/>
      <c r="N13" s="35"/>
      <c r="O13" s="208"/>
      <c r="P13" s="204"/>
      <c r="Q13" s="205"/>
      <c r="R13" s="205"/>
      <c r="S13" s="46"/>
    </row>
    <row r="14" spans="1:19" s="127" customFormat="1" ht="29.25" customHeight="1" x14ac:dyDescent="0.25">
      <c r="A14" s="2"/>
      <c r="B14" s="51"/>
      <c r="C14" s="197"/>
      <c r="D14" s="197"/>
      <c r="E14" s="197"/>
      <c r="F14" s="198"/>
      <c r="G14" s="31"/>
      <c r="H14" s="195"/>
      <c r="I14" s="53"/>
      <c r="J14" s="225"/>
      <c r="K14" s="199"/>
      <c r="L14" s="200"/>
      <c r="M14" s="201"/>
      <c r="N14" s="35"/>
      <c r="O14" s="208"/>
      <c r="P14" s="204"/>
      <c r="Q14" s="205"/>
      <c r="R14" s="205"/>
      <c r="S14" s="46"/>
    </row>
    <row r="15" spans="1:19" s="127" customFormat="1" ht="29.25" customHeight="1" x14ac:dyDescent="0.25">
      <c r="A15" s="2"/>
      <c r="B15" s="51"/>
      <c r="C15" s="197"/>
      <c r="D15" s="197"/>
      <c r="E15" s="197"/>
      <c r="F15" s="198"/>
      <c r="G15" s="31"/>
      <c r="H15" s="195"/>
      <c r="I15" s="53"/>
      <c r="J15" s="225"/>
      <c r="K15" s="199"/>
      <c r="L15" s="200"/>
      <c r="M15" s="201"/>
      <c r="N15" s="35"/>
      <c r="O15" s="208"/>
      <c r="P15" s="204"/>
      <c r="Q15" s="205"/>
      <c r="R15" s="205"/>
      <c r="S15" s="46"/>
    </row>
    <row r="16" spans="1:19" s="127" customFormat="1" ht="29.25" customHeight="1" x14ac:dyDescent="0.25">
      <c r="A16" s="2"/>
      <c r="B16" s="51"/>
      <c r="C16" s="197"/>
      <c r="D16" s="197"/>
      <c r="E16" s="197"/>
      <c r="F16" s="198"/>
      <c r="G16" s="31"/>
      <c r="H16" s="195"/>
      <c r="I16" s="53"/>
      <c r="J16" s="225"/>
      <c r="K16" s="199"/>
      <c r="L16" s="200"/>
      <c r="M16" s="201"/>
      <c r="N16" s="35"/>
      <c r="O16" s="208"/>
      <c r="P16" s="204"/>
      <c r="Q16" s="205"/>
      <c r="R16" s="205"/>
      <c r="S16" s="46"/>
    </row>
    <row r="17" spans="1:19" s="127" customFormat="1" ht="29.25" customHeight="1" x14ac:dyDescent="0.25">
      <c r="A17" s="2"/>
      <c r="B17" s="51"/>
      <c r="C17" s="197"/>
      <c r="D17" s="197"/>
      <c r="E17" s="197"/>
      <c r="F17" s="198"/>
      <c r="G17" s="31"/>
      <c r="H17" s="195"/>
      <c r="I17" s="53"/>
      <c r="J17" s="225"/>
      <c r="K17" s="199"/>
      <c r="L17" s="200"/>
      <c r="M17" s="201"/>
      <c r="N17" s="35"/>
      <c r="O17" s="208"/>
      <c r="P17" s="204"/>
      <c r="Q17" s="205"/>
      <c r="R17" s="205"/>
      <c r="S17" s="46"/>
    </row>
    <row r="18" spans="1:19" s="127" customFormat="1" ht="29.25" customHeight="1" x14ac:dyDescent="0.25">
      <c r="A18" s="2"/>
      <c r="B18" s="51"/>
      <c r="C18" s="197"/>
      <c r="D18" s="197"/>
      <c r="E18" s="197"/>
      <c r="F18" s="198"/>
      <c r="G18" s="31"/>
      <c r="H18" s="195"/>
      <c r="I18" s="53"/>
      <c r="J18" s="225"/>
      <c r="K18" s="199"/>
      <c r="L18" s="200"/>
      <c r="M18" s="201"/>
      <c r="N18" s="35"/>
      <c r="O18" s="208"/>
      <c r="P18" s="204"/>
      <c r="Q18" s="205"/>
      <c r="R18" s="205"/>
      <c r="S18" s="46"/>
    </row>
    <row r="19" spans="1:19" s="127" customFormat="1" ht="29.25" customHeight="1" x14ac:dyDescent="0.25">
      <c r="A19" s="2"/>
      <c r="B19" s="51"/>
      <c r="C19" s="197"/>
      <c r="D19" s="197"/>
      <c r="E19" s="197"/>
      <c r="F19" s="198"/>
      <c r="G19" s="31"/>
      <c r="H19" s="195"/>
      <c r="I19" s="53"/>
      <c r="J19" s="225"/>
      <c r="K19" s="199"/>
      <c r="L19" s="200"/>
      <c r="M19" s="201"/>
      <c r="N19" s="35"/>
      <c r="O19" s="208"/>
      <c r="P19" s="204"/>
      <c r="Q19" s="205"/>
      <c r="R19" s="205"/>
      <c r="S19" s="46"/>
    </row>
    <row r="20" spans="1:19" s="127" customFormat="1" ht="29.25" customHeight="1" x14ac:dyDescent="0.25">
      <c r="A20" s="2"/>
      <c r="B20" s="51"/>
      <c r="C20" s="197"/>
      <c r="D20" s="197"/>
      <c r="E20" s="197"/>
      <c r="F20" s="198"/>
      <c r="G20" s="31"/>
      <c r="H20" s="195"/>
      <c r="I20" s="53"/>
      <c r="J20" s="225"/>
      <c r="K20" s="199"/>
      <c r="L20" s="200"/>
      <c r="M20" s="201"/>
      <c r="N20" s="35"/>
      <c r="O20" s="208"/>
      <c r="P20" s="204"/>
      <c r="Q20" s="205"/>
      <c r="R20" s="205"/>
      <c r="S20" s="46"/>
    </row>
    <row r="21" spans="1:19" s="127" customFormat="1" ht="29.25" customHeight="1" x14ac:dyDescent="0.25">
      <c r="A21" s="2"/>
      <c r="B21" s="51"/>
      <c r="C21" s="197"/>
      <c r="D21" s="197"/>
      <c r="E21" s="197"/>
      <c r="F21" s="198"/>
      <c r="G21" s="31"/>
      <c r="H21" s="195"/>
      <c r="I21" s="53"/>
      <c r="J21" s="225"/>
      <c r="K21" s="199"/>
      <c r="L21" s="200"/>
      <c r="M21" s="201"/>
      <c r="N21" s="35"/>
      <c r="O21" s="208"/>
      <c r="P21" s="204"/>
      <c r="Q21" s="205"/>
      <c r="R21" s="205"/>
      <c r="S21" s="46"/>
    </row>
    <row r="22" spans="1:19" x14ac:dyDescent="0.25">
      <c r="A22" s="14"/>
      <c r="B22" s="14"/>
      <c r="C22" s="14"/>
      <c r="D22" s="14"/>
      <c r="E22" s="14"/>
      <c r="F22" s="14"/>
      <c r="G22" s="14"/>
      <c r="H22" s="14"/>
      <c r="I22" s="15"/>
      <c r="J22" s="144"/>
      <c r="K22" s="14"/>
      <c r="L22" s="14"/>
      <c r="M22" s="124"/>
      <c r="N22" s="209"/>
      <c r="O22" s="71"/>
      <c r="P22" s="14"/>
      <c r="Q22" s="14"/>
      <c r="R22" s="210"/>
      <c r="S22" s="211"/>
    </row>
    <row r="23" spans="1:19" x14ac:dyDescent="0.25">
      <c r="A23" s="14"/>
      <c r="B23" s="14"/>
      <c r="C23" s="14"/>
      <c r="D23" s="14"/>
      <c r="E23" s="14"/>
      <c r="F23" s="14"/>
      <c r="G23" s="14"/>
      <c r="H23" s="14"/>
      <c r="I23" s="15"/>
      <c r="J23" s="144"/>
      <c r="K23" s="14"/>
      <c r="L23" s="14"/>
      <c r="M23" s="124"/>
      <c r="N23" s="209"/>
      <c r="O23" s="71"/>
      <c r="P23" s="14"/>
      <c r="Q23" s="14"/>
      <c r="R23" s="210"/>
      <c r="S23" s="211"/>
    </row>
  </sheetData>
  <autoFilter ref="A2:S3">
    <filterColumn colId="8" showButton="0"/>
    <filterColumn colId="9" showButton="0"/>
    <filterColumn colId="10" showButton="0"/>
  </autoFilter>
  <mergeCells count="15">
    <mergeCell ref="Q2:Q3"/>
    <mergeCell ref="R2:R3"/>
    <mergeCell ref="S2:S3"/>
    <mergeCell ref="H2:H3"/>
    <mergeCell ref="I2:L2"/>
    <mergeCell ref="M2:M3"/>
    <mergeCell ref="N2:N3"/>
    <mergeCell ref="O2:O3"/>
    <mergeCell ref="P2:P3"/>
    <mergeCell ref="G2:G3"/>
    <mergeCell ref="B2:B3"/>
    <mergeCell ref="C2:C3"/>
    <mergeCell ref="D2:D3"/>
    <mergeCell ref="E2:E3"/>
    <mergeCell ref="F2:F3"/>
  </mergeCells>
  <hyperlinks>
    <hyperlink ref="O4" r:id="rId1"/>
    <hyperlink ref="O5" r:id="rId2"/>
    <hyperlink ref="O6" r:id="rId3"/>
    <hyperlink ref="O7" r:id="rId4"/>
  </hyperlinks>
  <pageMargins left="0.78740157480314965" right="0" top="0.98425196850393704" bottom="0.74803149606299213" header="0.31496062992125984" footer="0.31496062992125984"/>
  <pageSetup paperSize="9" scale="24" orientation="portrait" horizontalDpi="4294967293" verticalDpi="0"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63"/>
  <sheetViews>
    <sheetView topLeftCell="A10" zoomScale="70" zoomScaleNormal="70" workbookViewId="0">
      <selection activeCell="E14" sqref="E14"/>
    </sheetView>
  </sheetViews>
  <sheetFormatPr defaultRowHeight="18" x14ac:dyDescent="0.25"/>
  <cols>
    <col min="1" max="1" width="9.140625" style="39"/>
    <col min="2" max="2" width="4.28515625" style="39" customWidth="1"/>
    <col min="3" max="3" width="31.42578125" style="39" customWidth="1"/>
    <col min="4" max="4" width="24.7109375" style="39" customWidth="1"/>
    <col min="5" max="5" width="73.140625" style="39" customWidth="1"/>
    <col min="6" max="6" width="93.85546875" style="39" customWidth="1"/>
    <col min="7" max="7" width="28.5703125" style="39" customWidth="1"/>
    <col min="8" max="8" width="19.140625" style="129" customWidth="1"/>
    <col min="9" max="9" width="15.85546875" style="39" customWidth="1"/>
    <col min="10" max="10" width="26" style="39" customWidth="1"/>
    <col min="11" max="11" width="20.42578125" style="39" customWidth="1"/>
    <col min="12" max="12" width="16.85546875" style="123" customWidth="1"/>
    <col min="13" max="13" width="23.5703125" style="134" customWidth="1"/>
    <col min="14" max="14" width="39.5703125" style="156" customWidth="1"/>
    <col min="15" max="15" width="18.85546875" style="39" customWidth="1"/>
    <col min="16" max="16" width="23.5703125" style="39" customWidth="1"/>
    <col min="17" max="17" width="6.7109375" style="212" customWidth="1"/>
    <col min="18" max="18" width="25.85546875" style="130" customWidth="1"/>
    <col min="19" max="21" width="18.42578125" style="39" customWidth="1"/>
    <col min="22" max="16384" width="9.140625" style="39"/>
  </cols>
  <sheetData>
    <row r="1" spans="2:20" ht="26.25" customHeight="1" x14ac:dyDescent="0.25">
      <c r="B1" s="128" t="s">
        <v>1367</v>
      </c>
      <c r="C1" s="128"/>
      <c r="D1" s="38"/>
      <c r="E1" s="38"/>
      <c r="F1" s="38"/>
      <c r="G1" s="38"/>
      <c r="H1" s="38"/>
      <c r="I1" s="38"/>
      <c r="J1" s="38"/>
      <c r="K1" s="38"/>
      <c r="L1" s="38"/>
      <c r="M1" s="38"/>
      <c r="N1" s="154"/>
      <c r="O1" s="38"/>
    </row>
    <row r="2" spans="2:20" s="131" customFormat="1" ht="15.75" customHeight="1" x14ac:dyDescent="0.25">
      <c r="B2" s="347" t="s">
        <v>1021</v>
      </c>
      <c r="C2" s="347" t="s">
        <v>312</v>
      </c>
      <c r="D2" s="347" t="s">
        <v>205</v>
      </c>
      <c r="E2" s="347" t="s">
        <v>313</v>
      </c>
      <c r="F2" s="347" t="s">
        <v>314</v>
      </c>
      <c r="G2" s="347" t="s">
        <v>323</v>
      </c>
      <c r="H2" s="351" t="s">
        <v>315</v>
      </c>
      <c r="I2" s="364"/>
      <c r="J2" s="364"/>
      <c r="K2" s="365"/>
      <c r="L2" s="354" t="s">
        <v>316</v>
      </c>
      <c r="M2" s="355" t="s">
        <v>317</v>
      </c>
      <c r="N2" s="347" t="s">
        <v>321</v>
      </c>
      <c r="O2" s="347" t="s">
        <v>322</v>
      </c>
      <c r="P2" s="347" t="s">
        <v>297</v>
      </c>
      <c r="Q2" s="347" t="s">
        <v>202</v>
      </c>
      <c r="R2" s="347" t="s">
        <v>318</v>
      </c>
    </row>
    <row r="3" spans="2:20" s="131" customFormat="1" ht="31.5" x14ac:dyDescent="0.25">
      <c r="B3" s="359"/>
      <c r="C3" s="359"/>
      <c r="D3" s="359"/>
      <c r="E3" s="359"/>
      <c r="F3" s="359"/>
      <c r="G3" s="359"/>
      <c r="H3" s="136" t="s">
        <v>292</v>
      </c>
      <c r="I3" s="137" t="s">
        <v>319</v>
      </c>
      <c r="J3" s="136" t="s">
        <v>201</v>
      </c>
      <c r="K3" s="136" t="s">
        <v>320</v>
      </c>
      <c r="L3" s="359"/>
      <c r="M3" s="359"/>
      <c r="N3" s="359"/>
      <c r="O3" s="359"/>
      <c r="P3" s="359"/>
      <c r="Q3" s="360"/>
      <c r="R3" s="361"/>
      <c r="S3" s="362" t="s">
        <v>302</v>
      </c>
      <c r="T3" s="363"/>
    </row>
    <row r="4" spans="2:20" ht="41.25" customHeight="1" x14ac:dyDescent="0.25">
      <c r="B4" s="82">
        <v>1</v>
      </c>
      <c r="C4" s="102" t="s">
        <v>296</v>
      </c>
      <c r="D4" s="76" t="s">
        <v>340</v>
      </c>
      <c r="E4" s="77" t="s">
        <v>324</v>
      </c>
      <c r="F4" s="78" t="s">
        <v>341</v>
      </c>
      <c r="G4" s="103" t="s">
        <v>295</v>
      </c>
      <c r="H4" s="104">
        <v>1250000130773</v>
      </c>
      <c r="I4" s="81" t="s">
        <v>342</v>
      </c>
      <c r="J4" s="106" t="s">
        <v>760</v>
      </c>
      <c r="K4" s="83" t="s">
        <v>760</v>
      </c>
      <c r="L4" s="84">
        <v>44203</v>
      </c>
      <c r="M4" s="85" t="s">
        <v>326</v>
      </c>
      <c r="N4" s="155" t="s">
        <v>327</v>
      </c>
      <c r="O4" s="86" t="s">
        <v>328</v>
      </c>
      <c r="P4" s="87">
        <v>5000000</v>
      </c>
      <c r="Q4" s="87">
        <v>1</v>
      </c>
      <c r="R4" s="103" t="s">
        <v>1368</v>
      </c>
      <c r="S4" s="132" t="s">
        <v>301</v>
      </c>
      <c r="T4" s="133" t="s">
        <v>293</v>
      </c>
    </row>
    <row r="5" spans="2:20" ht="41.25" customHeight="1" x14ac:dyDescent="0.25">
      <c r="B5" s="82">
        <v>2</v>
      </c>
      <c r="C5" s="102" t="s">
        <v>304</v>
      </c>
      <c r="D5" s="76" t="s">
        <v>343</v>
      </c>
      <c r="E5" s="77" t="s">
        <v>329</v>
      </c>
      <c r="F5" s="78" t="s">
        <v>344</v>
      </c>
      <c r="G5" s="103" t="s">
        <v>303</v>
      </c>
      <c r="H5" s="104">
        <v>1288000130472</v>
      </c>
      <c r="I5" s="81" t="s">
        <v>342</v>
      </c>
      <c r="J5" s="106" t="s">
        <v>760</v>
      </c>
      <c r="K5" s="83" t="s">
        <v>760</v>
      </c>
      <c r="L5" s="84">
        <v>44203</v>
      </c>
      <c r="M5" s="85" t="s">
        <v>330</v>
      </c>
      <c r="N5" s="155" t="s">
        <v>331</v>
      </c>
      <c r="O5" s="86" t="s">
        <v>332</v>
      </c>
      <c r="P5" s="87">
        <v>75000000</v>
      </c>
      <c r="Q5" s="87">
        <v>2</v>
      </c>
      <c r="R5" s="103" t="s">
        <v>1721</v>
      </c>
      <c r="S5" s="132" t="s">
        <v>298</v>
      </c>
      <c r="T5" s="133" t="s">
        <v>294</v>
      </c>
    </row>
    <row r="6" spans="2:20" ht="41.25" customHeight="1" x14ac:dyDescent="0.25">
      <c r="B6" s="82">
        <v>3</v>
      </c>
      <c r="C6" s="102" t="s">
        <v>305</v>
      </c>
      <c r="D6" s="76" t="s">
        <v>345</v>
      </c>
      <c r="E6" s="77" t="s">
        <v>333</v>
      </c>
      <c r="F6" s="78" t="s">
        <v>341</v>
      </c>
      <c r="G6" s="103" t="s">
        <v>295</v>
      </c>
      <c r="H6" s="104">
        <v>1245000110685</v>
      </c>
      <c r="I6" s="81" t="s">
        <v>342</v>
      </c>
      <c r="J6" s="106" t="s">
        <v>760</v>
      </c>
      <c r="K6" s="83" t="s">
        <v>760</v>
      </c>
      <c r="L6" s="84">
        <v>44204</v>
      </c>
      <c r="M6" s="85" t="s">
        <v>334</v>
      </c>
      <c r="N6" s="155" t="s">
        <v>335</v>
      </c>
      <c r="O6" s="86" t="s">
        <v>336</v>
      </c>
      <c r="P6" s="87">
        <v>15000000</v>
      </c>
      <c r="Q6" s="87">
        <v>3</v>
      </c>
      <c r="R6" s="103" t="s">
        <v>1368</v>
      </c>
      <c r="S6" s="132" t="s">
        <v>299</v>
      </c>
      <c r="T6" s="133" t="s">
        <v>300</v>
      </c>
    </row>
    <row r="7" spans="2:20" ht="41.25" customHeight="1" x14ac:dyDescent="0.25">
      <c r="B7" s="82">
        <v>4</v>
      </c>
      <c r="C7" s="102" t="s">
        <v>306</v>
      </c>
      <c r="D7" s="76" t="s">
        <v>346</v>
      </c>
      <c r="E7" s="77" t="s">
        <v>329</v>
      </c>
      <c r="F7" s="78" t="s">
        <v>347</v>
      </c>
      <c r="G7" s="103" t="s">
        <v>303</v>
      </c>
      <c r="H7" s="104">
        <v>1216000131743</v>
      </c>
      <c r="I7" s="81" t="s">
        <v>342</v>
      </c>
      <c r="J7" s="106" t="s">
        <v>760</v>
      </c>
      <c r="K7" s="83" t="s">
        <v>760</v>
      </c>
      <c r="L7" s="84">
        <v>44210</v>
      </c>
      <c r="M7" s="85" t="s">
        <v>337</v>
      </c>
      <c r="N7" s="155" t="s">
        <v>520</v>
      </c>
      <c r="O7" s="86" t="s">
        <v>338</v>
      </c>
      <c r="P7" s="87">
        <v>100000000</v>
      </c>
      <c r="Q7" s="87">
        <v>4</v>
      </c>
      <c r="R7" s="103" t="s">
        <v>1721</v>
      </c>
    </row>
    <row r="8" spans="2:20" ht="41.25" customHeight="1" x14ac:dyDescent="0.25">
      <c r="B8" s="82">
        <v>5</v>
      </c>
      <c r="C8" s="102" t="s">
        <v>523</v>
      </c>
      <c r="D8" s="76" t="s">
        <v>353</v>
      </c>
      <c r="E8" s="77" t="s">
        <v>349</v>
      </c>
      <c r="F8" s="78" t="s">
        <v>354</v>
      </c>
      <c r="G8" s="103" t="s">
        <v>303</v>
      </c>
      <c r="H8" s="104">
        <v>1269000131483</v>
      </c>
      <c r="I8" s="81" t="s">
        <v>342</v>
      </c>
      <c r="J8" s="106" t="s">
        <v>760</v>
      </c>
      <c r="K8" s="83" t="s">
        <v>760</v>
      </c>
      <c r="L8" s="84">
        <v>44214</v>
      </c>
      <c r="M8" s="85" t="s">
        <v>355</v>
      </c>
      <c r="N8" s="155" t="s">
        <v>525</v>
      </c>
      <c r="O8" s="86" t="s">
        <v>524</v>
      </c>
      <c r="P8" s="87">
        <v>100000000</v>
      </c>
      <c r="Q8" s="87">
        <v>6</v>
      </c>
      <c r="R8" s="103" t="s">
        <v>1368</v>
      </c>
    </row>
    <row r="9" spans="2:20" ht="41.25" customHeight="1" x14ac:dyDescent="0.25">
      <c r="B9" s="82">
        <v>6</v>
      </c>
      <c r="C9" s="102" t="s">
        <v>528</v>
      </c>
      <c r="D9" s="76" t="s">
        <v>360</v>
      </c>
      <c r="E9" s="77" t="s">
        <v>361</v>
      </c>
      <c r="F9" s="78" t="s">
        <v>362</v>
      </c>
      <c r="G9" s="103" t="s">
        <v>303</v>
      </c>
      <c r="H9" s="104" t="s">
        <v>363</v>
      </c>
      <c r="I9" s="81" t="s">
        <v>342</v>
      </c>
      <c r="J9" s="106" t="s">
        <v>760</v>
      </c>
      <c r="K9" s="83" t="s">
        <v>760</v>
      </c>
      <c r="L9" s="84">
        <v>44204</v>
      </c>
      <c r="M9" s="85" t="s">
        <v>364</v>
      </c>
      <c r="N9" s="155" t="s">
        <v>529</v>
      </c>
      <c r="O9" s="86" t="s">
        <v>530</v>
      </c>
      <c r="P9" s="87">
        <v>55000000</v>
      </c>
      <c r="Q9" s="87">
        <v>8</v>
      </c>
      <c r="R9" s="103" t="s">
        <v>1368</v>
      </c>
    </row>
    <row r="10" spans="2:20" ht="41.25" customHeight="1" x14ac:dyDescent="0.25">
      <c r="B10" s="82">
        <v>7</v>
      </c>
      <c r="C10" s="102" t="s">
        <v>535</v>
      </c>
      <c r="D10" s="76" t="s">
        <v>378</v>
      </c>
      <c r="E10" s="77" t="s">
        <v>379</v>
      </c>
      <c r="F10" s="78" t="s">
        <v>380</v>
      </c>
      <c r="G10" s="103" t="s">
        <v>303</v>
      </c>
      <c r="H10" s="104" t="s">
        <v>381</v>
      </c>
      <c r="I10" s="81" t="s">
        <v>342</v>
      </c>
      <c r="J10" s="106" t="s">
        <v>760</v>
      </c>
      <c r="K10" s="83" t="s">
        <v>760</v>
      </c>
      <c r="L10" s="84">
        <v>44187</v>
      </c>
      <c r="M10" s="85" t="s">
        <v>382</v>
      </c>
      <c r="N10" s="155" t="s">
        <v>536</v>
      </c>
      <c r="O10" s="86" t="s">
        <v>537</v>
      </c>
      <c r="P10" s="87">
        <v>200000000</v>
      </c>
      <c r="Q10" s="87">
        <v>11</v>
      </c>
      <c r="R10" s="103" t="s">
        <v>1721</v>
      </c>
    </row>
    <row r="11" spans="2:20" ht="41.25" customHeight="1" x14ac:dyDescent="0.25">
      <c r="B11" s="82">
        <v>8</v>
      </c>
      <c r="C11" s="102" t="s">
        <v>538</v>
      </c>
      <c r="D11" s="76" t="s">
        <v>383</v>
      </c>
      <c r="E11" s="77" t="s">
        <v>384</v>
      </c>
      <c r="F11" s="78" t="s">
        <v>385</v>
      </c>
      <c r="G11" s="103" t="s">
        <v>295</v>
      </c>
      <c r="H11" s="104" t="s">
        <v>386</v>
      </c>
      <c r="I11" s="81" t="s">
        <v>342</v>
      </c>
      <c r="J11" s="106" t="s">
        <v>760</v>
      </c>
      <c r="K11" s="83" t="s">
        <v>760</v>
      </c>
      <c r="L11" s="84">
        <v>44216</v>
      </c>
      <c r="M11" s="85" t="s">
        <v>387</v>
      </c>
      <c r="N11" s="155" t="s">
        <v>539</v>
      </c>
      <c r="O11" s="86" t="s">
        <v>540</v>
      </c>
      <c r="P11" s="87">
        <v>50000000</v>
      </c>
      <c r="Q11" s="87">
        <v>12</v>
      </c>
      <c r="R11" s="103" t="s">
        <v>1368</v>
      </c>
    </row>
    <row r="12" spans="2:20" ht="41.25" customHeight="1" x14ac:dyDescent="0.25">
      <c r="B12" s="82">
        <v>9</v>
      </c>
      <c r="C12" s="102" t="s">
        <v>404</v>
      </c>
      <c r="D12" s="76" t="s">
        <v>405</v>
      </c>
      <c r="E12" s="77" t="s">
        <v>406</v>
      </c>
      <c r="F12" s="78" t="s">
        <v>407</v>
      </c>
      <c r="G12" s="103" t="s">
        <v>303</v>
      </c>
      <c r="H12" s="104" t="s">
        <v>408</v>
      </c>
      <c r="I12" s="81" t="s">
        <v>342</v>
      </c>
      <c r="J12" s="106" t="s">
        <v>760</v>
      </c>
      <c r="K12" s="83" t="s">
        <v>760</v>
      </c>
      <c r="L12" s="84">
        <v>44221</v>
      </c>
      <c r="M12" s="85" t="s">
        <v>409</v>
      </c>
      <c r="N12" s="155" t="s">
        <v>548</v>
      </c>
      <c r="O12" s="86" t="s">
        <v>547</v>
      </c>
      <c r="P12" s="87">
        <v>200000000</v>
      </c>
      <c r="Q12" s="87">
        <v>16</v>
      </c>
      <c r="R12" s="103" t="s">
        <v>1721</v>
      </c>
    </row>
    <row r="13" spans="2:20" ht="41.25" customHeight="1" x14ac:dyDescent="0.25">
      <c r="B13" s="82">
        <v>10</v>
      </c>
      <c r="C13" s="102" t="s">
        <v>549</v>
      </c>
      <c r="D13" s="76" t="s">
        <v>410</v>
      </c>
      <c r="E13" s="77" t="s">
        <v>411</v>
      </c>
      <c r="F13" s="78" t="s">
        <v>412</v>
      </c>
      <c r="G13" s="103" t="s">
        <v>303</v>
      </c>
      <c r="H13" s="104" t="s">
        <v>413</v>
      </c>
      <c r="I13" s="81" t="s">
        <v>342</v>
      </c>
      <c r="J13" s="106" t="s">
        <v>760</v>
      </c>
      <c r="K13" s="83" t="s">
        <v>760</v>
      </c>
      <c r="L13" s="84">
        <v>44221</v>
      </c>
      <c r="M13" s="85" t="s">
        <v>414</v>
      </c>
      <c r="N13" s="155" t="s">
        <v>551</v>
      </c>
      <c r="O13" s="86" t="s">
        <v>550</v>
      </c>
      <c r="P13" s="87">
        <v>200000000</v>
      </c>
      <c r="Q13" s="87">
        <v>17</v>
      </c>
      <c r="R13" s="103" t="s">
        <v>1721</v>
      </c>
    </row>
    <row r="14" spans="2:20" ht="41.25" customHeight="1" x14ac:dyDescent="0.25">
      <c r="B14" s="82">
        <v>11</v>
      </c>
      <c r="C14" s="102" t="s">
        <v>552</v>
      </c>
      <c r="D14" s="76" t="s">
        <v>415</v>
      </c>
      <c r="E14" s="77" t="s">
        <v>416</v>
      </c>
      <c r="F14" s="78" t="s">
        <v>417</v>
      </c>
      <c r="G14" s="103" t="s">
        <v>303</v>
      </c>
      <c r="H14" s="104" t="s">
        <v>421</v>
      </c>
      <c r="I14" s="81" t="s">
        <v>342</v>
      </c>
      <c r="J14" s="106" t="s">
        <v>760</v>
      </c>
      <c r="K14" s="83" t="s">
        <v>760</v>
      </c>
      <c r="L14" s="84">
        <v>44221</v>
      </c>
      <c r="M14" s="85" t="s">
        <v>422</v>
      </c>
      <c r="N14" s="155" t="s">
        <v>553</v>
      </c>
      <c r="O14" s="86" t="s">
        <v>554</v>
      </c>
      <c r="P14" s="87">
        <v>200000000</v>
      </c>
      <c r="Q14" s="87">
        <v>18</v>
      </c>
      <c r="R14" s="103" t="s">
        <v>1721</v>
      </c>
    </row>
    <row r="15" spans="2:20" ht="41.25" customHeight="1" x14ac:dyDescent="0.25">
      <c r="B15" s="82">
        <v>12</v>
      </c>
      <c r="C15" s="102" t="s">
        <v>555</v>
      </c>
      <c r="D15" s="76" t="s">
        <v>418</v>
      </c>
      <c r="E15" s="77" t="s">
        <v>419</v>
      </c>
      <c r="F15" s="78" t="s">
        <v>420</v>
      </c>
      <c r="G15" s="103" t="s">
        <v>303</v>
      </c>
      <c r="H15" s="104" t="s">
        <v>421</v>
      </c>
      <c r="I15" s="81" t="s">
        <v>342</v>
      </c>
      <c r="J15" s="106" t="s">
        <v>760</v>
      </c>
      <c r="K15" s="83" t="s">
        <v>760</v>
      </c>
      <c r="L15" s="84">
        <v>44221</v>
      </c>
      <c r="M15" s="85" t="s">
        <v>422</v>
      </c>
      <c r="N15" s="155" t="s">
        <v>553</v>
      </c>
      <c r="O15" s="86" t="s">
        <v>556</v>
      </c>
      <c r="P15" s="87">
        <v>200000000</v>
      </c>
      <c r="Q15" s="87">
        <v>19</v>
      </c>
      <c r="R15" s="103" t="s">
        <v>1368</v>
      </c>
    </row>
    <row r="16" spans="2:20" ht="41.25" customHeight="1" x14ac:dyDescent="0.25">
      <c r="B16" s="82">
        <v>13</v>
      </c>
      <c r="C16" s="102" t="s">
        <v>557</v>
      </c>
      <c r="D16" s="76" t="s">
        <v>423</v>
      </c>
      <c r="E16" s="77" t="s">
        <v>424</v>
      </c>
      <c r="F16" s="78" t="s">
        <v>425</v>
      </c>
      <c r="G16" s="103" t="s">
        <v>295</v>
      </c>
      <c r="H16" s="110" t="s">
        <v>1352</v>
      </c>
      <c r="I16" s="81" t="s">
        <v>342</v>
      </c>
      <c r="J16" s="106" t="s">
        <v>760</v>
      </c>
      <c r="K16" s="83" t="s">
        <v>760</v>
      </c>
      <c r="L16" s="84">
        <v>44223</v>
      </c>
      <c r="M16" s="85" t="s">
        <v>426</v>
      </c>
      <c r="N16" s="155" t="s">
        <v>558</v>
      </c>
      <c r="O16" s="86" t="s">
        <v>559</v>
      </c>
      <c r="P16" s="87">
        <v>25000000</v>
      </c>
      <c r="Q16" s="87">
        <v>20</v>
      </c>
      <c r="R16" s="103" t="s">
        <v>1740</v>
      </c>
    </row>
    <row r="17" spans="1:18" ht="41.25" customHeight="1" x14ac:dyDescent="0.25">
      <c r="B17" s="82">
        <v>14</v>
      </c>
      <c r="C17" s="102" t="s">
        <v>404</v>
      </c>
      <c r="D17" s="76" t="s">
        <v>427</v>
      </c>
      <c r="E17" s="77" t="s">
        <v>428</v>
      </c>
      <c r="F17" s="78" t="s">
        <v>429</v>
      </c>
      <c r="G17" s="103" t="s">
        <v>303</v>
      </c>
      <c r="H17" s="104" t="s">
        <v>430</v>
      </c>
      <c r="I17" s="81" t="s">
        <v>342</v>
      </c>
      <c r="J17" s="106" t="s">
        <v>760</v>
      </c>
      <c r="K17" s="83" t="s">
        <v>760</v>
      </c>
      <c r="L17" s="84">
        <v>44224</v>
      </c>
      <c r="M17" s="85" t="s">
        <v>431</v>
      </c>
      <c r="N17" s="155" t="s">
        <v>560</v>
      </c>
      <c r="O17" s="86" t="s">
        <v>561</v>
      </c>
      <c r="P17" s="87">
        <v>200000000</v>
      </c>
      <c r="Q17" s="87">
        <v>21</v>
      </c>
      <c r="R17" s="103" t="s">
        <v>1721</v>
      </c>
    </row>
    <row r="18" spans="1:18" ht="41.25" customHeight="1" x14ac:dyDescent="0.25">
      <c r="B18" s="82">
        <v>15</v>
      </c>
      <c r="C18" s="102" t="s">
        <v>562</v>
      </c>
      <c r="D18" s="76" t="s">
        <v>432</v>
      </c>
      <c r="E18" s="77" t="s">
        <v>433</v>
      </c>
      <c r="F18" s="78" t="s">
        <v>434</v>
      </c>
      <c r="G18" s="103" t="s">
        <v>303</v>
      </c>
      <c r="H18" s="104" t="s">
        <v>435</v>
      </c>
      <c r="I18" s="81" t="s">
        <v>342</v>
      </c>
      <c r="J18" s="106" t="s">
        <v>760</v>
      </c>
      <c r="K18" s="83" t="s">
        <v>760</v>
      </c>
      <c r="L18" s="84">
        <v>44224</v>
      </c>
      <c r="M18" s="85" t="s">
        <v>436</v>
      </c>
      <c r="N18" s="155" t="s">
        <v>563</v>
      </c>
      <c r="O18" s="86" t="s">
        <v>564</v>
      </c>
      <c r="P18" s="87">
        <v>250000000</v>
      </c>
      <c r="Q18" s="87">
        <v>22</v>
      </c>
      <c r="R18" s="103" t="s">
        <v>1371</v>
      </c>
    </row>
    <row r="19" spans="1:18" ht="41.25" customHeight="1" x14ac:dyDescent="0.25">
      <c r="B19" s="82">
        <v>16</v>
      </c>
      <c r="C19" s="102" t="s">
        <v>577</v>
      </c>
      <c r="D19" s="76" t="s">
        <v>459</v>
      </c>
      <c r="E19" s="77" t="s">
        <v>460</v>
      </c>
      <c r="F19" s="78" t="s">
        <v>461</v>
      </c>
      <c r="G19" s="103" t="s">
        <v>303</v>
      </c>
      <c r="H19" s="104">
        <v>1263000112799</v>
      </c>
      <c r="I19" s="81" t="s">
        <v>342</v>
      </c>
      <c r="J19" s="82" t="s">
        <v>457</v>
      </c>
      <c r="K19" s="83"/>
      <c r="L19" s="84">
        <v>44225</v>
      </c>
      <c r="M19" s="85" t="s">
        <v>462</v>
      </c>
      <c r="N19" s="155" t="s">
        <v>578</v>
      </c>
      <c r="O19" s="86" t="s">
        <v>579</v>
      </c>
      <c r="P19" s="87">
        <v>500000000</v>
      </c>
      <c r="Q19" s="87">
        <v>28</v>
      </c>
      <c r="R19" s="103" t="s">
        <v>1368</v>
      </c>
    </row>
    <row r="20" spans="1:18" ht="41.25" customHeight="1" x14ac:dyDescent="0.25">
      <c r="B20" s="82">
        <v>17</v>
      </c>
      <c r="C20" s="102" t="s">
        <v>468</v>
      </c>
      <c r="D20" s="76" t="s">
        <v>469</v>
      </c>
      <c r="E20" s="77" t="s">
        <v>470</v>
      </c>
      <c r="F20" s="78" t="s">
        <v>471</v>
      </c>
      <c r="G20" s="103" t="s">
        <v>303</v>
      </c>
      <c r="H20" s="104">
        <v>1296000230718</v>
      </c>
      <c r="I20" s="81" t="s">
        <v>342</v>
      </c>
      <c r="J20" s="106" t="s">
        <v>760</v>
      </c>
      <c r="K20" s="83" t="s">
        <v>760</v>
      </c>
      <c r="L20" s="84">
        <v>44228</v>
      </c>
      <c r="M20" s="85" t="s">
        <v>472</v>
      </c>
      <c r="N20" s="155"/>
      <c r="O20" s="86" t="s">
        <v>582</v>
      </c>
      <c r="P20" s="87">
        <v>300000000</v>
      </c>
      <c r="Q20" s="87">
        <v>30</v>
      </c>
      <c r="R20" s="103" t="s">
        <v>1368</v>
      </c>
    </row>
    <row r="21" spans="1:18" ht="41.25" customHeight="1" x14ac:dyDescent="0.25">
      <c r="B21" s="82">
        <v>18</v>
      </c>
      <c r="C21" s="102" t="s">
        <v>583</v>
      </c>
      <c r="D21" s="76" t="s">
        <v>473</v>
      </c>
      <c r="E21" s="77" t="s">
        <v>474</v>
      </c>
      <c r="F21" s="78" t="s">
        <v>475</v>
      </c>
      <c r="G21" s="103" t="s">
        <v>303</v>
      </c>
      <c r="H21" s="104">
        <v>1212000220429</v>
      </c>
      <c r="I21" s="81" t="s">
        <v>342</v>
      </c>
      <c r="J21" s="106" t="s">
        <v>760</v>
      </c>
      <c r="K21" s="83" t="s">
        <v>760</v>
      </c>
      <c r="L21" s="84">
        <v>44229</v>
      </c>
      <c r="M21" s="85" t="s">
        <v>476</v>
      </c>
      <c r="N21" s="155" t="s">
        <v>584</v>
      </c>
      <c r="O21" s="86" t="s">
        <v>585</v>
      </c>
      <c r="P21" s="87">
        <v>250000000</v>
      </c>
      <c r="Q21" s="87">
        <v>31</v>
      </c>
      <c r="R21" s="103" t="s">
        <v>1721</v>
      </c>
    </row>
    <row r="22" spans="1:18" ht="41.25" customHeight="1" x14ac:dyDescent="0.25">
      <c r="B22" s="82">
        <v>19</v>
      </c>
      <c r="C22" s="102" t="s">
        <v>592</v>
      </c>
      <c r="D22" s="76" t="s">
        <v>482</v>
      </c>
      <c r="E22" s="77" t="s">
        <v>598</v>
      </c>
      <c r="F22" s="78" t="s">
        <v>483</v>
      </c>
      <c r="G22" s="103" t="s">
        <v>295</v>
      </c>
      <c r="H22" s="104">
        <v>1248000230884</v>
      </c>
      <c r="I22" s="81" t="s">
        <v>342</v>
      </c>
      <c r="J22" s="106" t="s">
        <v>760</v>
      </c>
      <c r="K22" s="83" t="s">
        <v>760</v>
      </c>
      <c r="L22" s="84">
        <v>44235</v>
      </c>
      <c r="M22" s="85" t="s">
        <v>484</v>
      </c>
      <c r="N22" s="155" t="s">
        <v>593</v>
      </c>
      <c r="O22" s="86" t="s">
        <v>594</v>
      </c>
      <c r="P22" s="87">
        <v>17000000</v>
      </c>
      <c r="Q22" s="87">
        <v>38</v>
      </c>
      <c r="R22" s="103" t="s">
        <v>1373</v>
      </c>
    </row>
    <row r="23" spans="1:18" ht="41.25" customHeight="1" x14ac:dyDescent="0.25">
      <c r="B23" s="82">
        <v>20</v>
      </c>
      <c r="C23" s="102" t="s">
        <v>595</v>
      </c>
      <c r="D23" s="76" t="s">
        <v>485</v>
      </c>
      <c r="E23" s="77" t="s">
        <v>599</v>
      </c>
      <c r="F23" s="78" t="s">
        <v>486</v>
      </c>
      <c r="G23" s="103" t="s">
        <v>303</v>
      </c>
      <c r="H23" s="104">
        <v>1215000230393</v>
      </c>
      <c r="I23" s="81" t="s">
        <v>342</v>
      </c>
      <c r="J23" s="106" t="s">
        <v>760</v>
      </c>
      <c r="K23" s="83" t="s">
        <v>760</v>
      </c>
      <c r="L23" s="84">
        <v>44236</v>
      </c>
      <c r="M23" s="85" t="s">
        <v>487</v>
      </c>
      <c r="N23" s="155" t="s">
        <v>596</v>
      </c>
      <c r="O23" s="86" t="s">
        <v>597</v>
      </c>
      <c r="P23" s="87">
        <v>400000000</v>
      </c>
      <c r="Q23" s="87">
        <v>39</v>
      </c>
      <c r="R23" s="103" t="s">
        <v>1371</v>
      </c>
    </row>
    <row r="24" spans="1:18" ht="41.25" customHeight="1" x14ac:dyDescent="0.25">
      <c r="B24" s="82">
        <v>21</v>
      </c>
      <c r="C24" s="103" t="s">
        <v>1032</v>
      </c>
      <c r="D24" s="76" t="s">
        <v>600</v>
      </c>
      <c r="E24" s="77" t="s">
        <v>601</v>
      </c>
      <c r="F24" s="78" t="s">
        <v>488</v>
      </c>
      <c r="G24" s="103" t="s">
        <v>295</v>
      </c>
      <c r="H24" s="104">
        <v>1239000220286</v>
      </c>
      <c r="I24" s="81" t="s">
        <v>342</v>
      </c>
      <c r="J24" s="82" t="s">
        <v>602</v>
      </c>
      <c r="K24" s="83"/>
      <c r="L24" s="84">
        <v>44235</v>
      </c>
      <c r="M24" s="85" t="s">
        <v>603</v>
      </c>
      <c r="N24" s="155" t="s">
        <v>604</v>
      </c>
      <c r="O24" s="86" t="s">
        <v>605</v>
      </c>
      <c r="P24" s="87">
        <v>10000000</v>
      </c>
      <c r="Q24" s="87">
        <v>40</v>
      </c>
      <c r="R24" s="103" t="s">
        <v>1371</v>
      </c>
    </row>
    <row r="25" spans="1:18" ht="41.25" customHeight="1" x14ac:dyDescent="0.25">
      <c r="B25" s="82">
        <v>22</v>
      </c>
      <c r="C25" s="102" t="s">
        <v>608</v>
      </c>
      <c r="D25" s="76" t="s">
        <v>606</v>
      </c>
      <c r="E25" s="77" t="s">
        <v>607</v>
      </c>
      <c r="F25" s="78" t="s">
        <v>489</v>
      </c>
      <c r="G25" s="103" t="s">
        <v>303</v>
      </c>
      <c r="H25" s="104">
        <v>1230000201709</v>
      </c>
      <c r="I25" s="81" t="s">
        <v>342</v>
      </c>
      <c r="J25" s="106" t="s">
        <v>760</v>
      </c>
      <c r="K25" s="83" t="s">
        <v>760</v>
      </c>
      <c r="L25" s="84">
        <v>44237</v>
      </c>
      <c r="M25" s="85" t="s">
        <v>609</v>
      </c>
      <c r="N25" s="155" t="s">
        <v>610</v>
      </c>
      <c r="O25" s="86" t="s">
        <v>611</v>
      </c>
      <c r="P25" s="87">
        <v>150000000</v>
      </c>
      <c r="Q25" s="87">
        <v>41</v>
      </c>
      <c r="R25" s="103" t="s">
        <v>1374</v>
      </c>
    </row>
    <row r="26" spans="1:18" ht="41.25" customHeight="1" x14ac:dyDescent="0.25">
      <c r="B26" s="82">
        <v>23</v>
      </c>
      <c r="C26" s="102" t="s">
        <v>614</v>
      </c>
      <c r="D26" s="76" t="s">
        <v>612</v>
      </c>
      <c r="E26" s="77" t="s">
        <v>613</v>
      </c>
      <c r="F26" s="78" t="s">
        <v>490</v>
      </c>
      <c r="G26" s="103" t="s">
        <v>303</v>
      </c>
      <c r="H26" s="104">
        <v>1257000211058</v>
      </c>
      <c r="I26" s="81" t="s">
        <v>342</v>
      </c>
      <c r="J26" s="106" t="s">
        <v>760</v>
      </c>
      <c r="K26" s="83" t="s">
        <v>760</v>
      </c>
      <c r="L26" s="84">
        <v>44242</v>
      </c>
      <c r="M26" s="85" t="s">
        <v>615</v>
      </c>
      <c r="N26" s="155" t="s">
        <v>616</v>
      </c>
      <c r="O26" s="86" t="s">
        <v>617</v>
      </c>
      <c r="P26" s="87">
        <v>100000000</v>
      </c>
      <c r="Q26" s="87">
        <v>42</v>
      </c>
      <c r="R26" s="103" t="s">
        <v>1371</v>
      </c>
    </row>
    <row r="27" spans="1:18" ht="41.25" customHeight="1" x14ac:dyDescent="0.25">
      <c r="B27" s="82">
        <v>24</v>
      </c>
      <c r="C27" s="76" t="s">
        <v>633</v>
      </c>
      <c r="D27" s="76" t="s">
        <v>632</v>
      </c>
      <c r="E27" s="76" t="s">
        <v>384</v>
      </c>
      <c r="F27" s="78" t="s">
        <v>493</v>
      </c>
      <c r="G27" s="103" t="s">
        <v>303</v>
      </c>
      <c r="H27" s="110">
        <v>1201000231756</v>
      </c>
      <c r="I27" s="81" t="s">
        <v>342</v>
      </c>
      <c r="J27" s="106" t="s">
        <v>760</v>
      </c>
      <c r="K27" s="83" t="s">
        <v>760</v>
      </c>
      <c r="L27" s="84">
        <v>44242</v>
      </c>
      <c r="M27" s="107" t="s">
        <v>634</v>
      </c>
      <c r="N27" s="157" t="s">
        <v>635</v>
      </c>
      <c r="O27" s="86"/>
      <c r="P27" s="87">
        <v>100000000</v>
      </c>
      <c r="Q27" s="87">
        <v>45</v>
      </c>
      <c r="R27" s="103" t="s">
        <v>1368</v>
      </c>
    </row>
    <row r="28" spans="1:18" s="239" customFormat="1" ht="41.25" customHeight="1" x14ac:dyDescent="0.25">
      <c r="A28" s="39"/>
      <c r="B28" s="82">
        <v>25</v>
      </c>
      <c r="C28" s="76" t="s">
        <v>645</v>
      </c>
      <c r="D28" s="76" t="s">
        <v>643</v>
      </c>
      <c r="E28" s="76" t="s">
        <v>644</v>
      </c>
      <c r="F28" s="78" t="s">
        <v>494</v>
      </c>
      <c r="G28" s="103" t="s">
        <v>295</v>
      </c>
      <c r="H28" s="110">
        <v>1220000201664</v>
      </c>
      <c r="I28" s="81" t="s">
        <v>342</v>
      </c>
      <c r="J28" s="106" t="s">
        <v>760</v>
      </c>
      <c r="K28" s="83" t="s">
        <v>760</v>
      </c>
      <c r="L28" s="84">
        <v>44243</v>
      </c>
      <c r="M28" s="107" t="s">
        <v>646</v>
      </c>
      <c r="N28" s="157" t="s">
        <v>647</v>
      </c>
      <c r="O28" s="86" t="s">
        <v>648</v>
      </c>
      <c r="P28" s="87">
        <v>50000000</v>
      </c>
      <c r="Q28" s="87">
        <v>47</v>
      </c>
      <c r="R28" s="103" t="s">
        <v>1721</v>
      </c>
    </row>
    <row r="29" spans="1:18" ht="41.25" customHeight="1" x14ac:dyDescent="0.25">
      <c r="B29" s="82">
        <v>26</v>
      </c>
      <c r="C29" s="76" t="s">
        <v>651</v>
      </c>
      <c r="D29" s="76" t="s">
        <v>649</v>
      </c>
      <c r="E29" s="76" t="s">
        <v>650</v>
      </c>
      <c r="F29" s="78" t="s">
        <v>495</v>
      </c>
      <c r="G29" s="103" t="s">
        <v>303</v>
      </c>
      <c r="H29" s="110">
        <v>1273000221068</v>
      </c>
      <c r="I29" s="81" t="s">
        <v>342</v>
      </c>
      <c r="J29" s="106" t="s">
        <v>760</v>
      </c>
      <c r="K29" s="83" t="s">
        <v>760</v>
      </c>
      <c r="L29" s="84">
        <v>44243</v>
      </c>
      <c r="M29" s="107" t="s">
        <v>652</v>
      </c>
      <c r="N29" s="157" t="s">
        <v>653</v>
      </c>
      <c r="O29" s="86" t="s">
        <v>654</v>
      </c>
      <c r="P29" s="87">
        <v>300000000</v>
      </c>
      <c r="Q29" s="87">
        <v>48</v>
      </c>
      <c r="R29" s="103" t="s">
        <v>1372</v>
      </c>
    </row>
    <row r="30" spans="1:18" ht="41.25" customHeight="1" x14ac:dyDescent="0.25">
      <c r="B30" s="82">
        <v>27</v>
      </c>
      <c r="C30" s="76" t="s">
        <v>657</v>
      </c>
      <c r="D30" s="76" t="s">
        <v>655</v>
      </c>
      <c r="E30" s="76" t="s">
        <v>656</v>
      </c>
      <c r="F30" s="78" t="s">
        <v>496</v>
      </c>
      <c r="G30" s="103" t="s">
        <v>303</v>
      </c>
      <c r="H30" s="110">
        <v>1251000221876</v>
      </c>
      <c r="I30" s="81" t="s">
        <v>342</v>
      </c>
      <c r="J30" s="106" t="s">
        <v>760</v>
      </c>
      <c r="K30" s="83" t="s">
        <v>760</v>
      </c>
      <c r="L30" s="84">
        <v>44244</v>
      </c>
      <c r="M30" s="107" t="s">
        <v>658</v>
      </c>
      <c r="N30" s="157" t="s">
        <v>659</v>
      </c>
      <c r="O30" s="86" t="s">
        <v>660</v>
      </c>
      <c r="P30" s="87">
        <v>100000000</v>
      </c>
      <c r="Q30" s="87">
        <v>49</v>
      </c>
      <c r="R30" s="103" t="s">
        <v>1370</v>
      </c>
    </row>
    <row r="31" spans="1:18" s="239" customFormat="1" ht="41.25" customHeight="1" x14ac:dyDescent="0.25">
      <c r="B31" s="227">
        <v>28</v>
      </c>
      <c r="C31" s="228" t="s">
        <v>663</v>
      </c>
      <c r="D31" s="228" t="s">
        <v>661</v>
      </c>
      <c r="E31" s="228" t="s">
        <v>665</v>
      </c>
      <c r="F31" s="229" t="s">
        <v>498</v>
      </c>
      <c r="G31" s="230" t="s">
        <v>307</v>
      </c>
      <c r="H31" s="231">
        <v>9120402731118</v>
      </c>
      <c r="I31" s="232" t="s">
        <v>342</v>
      </c>
      <c r="J31" s="233" t="s">
        <v>760</v>
      </c>
      <c r="K31" s="234" t="s">
        <v>760</v>
      </c>
      <c r="L31" s="235">
        <v>43657</v>
      </c>
      <c r="M31" s="236" t="s">
        <v>668</v>
      </c>
      <c r="N31" s="237"/>
      <c r="O31" s="238" t="s">
        <v>670</v>
      </c>
      <c r="P31" s="226">
        <v>510000000</v>
      </c>
      <c r="Q31" s="226">
        <v>51</v>
      </c>
      <c r="R31" s="230" t="s">
        <v>1374</v>
      </c>
    </row>
    <row r="32" spans="1:18" ht="41.25" customHeight="1" x14ac:dyDescent="0.25">
      <c r="B32" s="82">
        <v>29</v>
      </c>
      <c r="C32" s="76" t="s">
        <v>664</v>
      </c>
      <c r="D32" s="76" t="s">
        <v>662</v>
      </c>
      <c r="E32" s="76" t="s">
        <v>666</v>
      </c>
      <c r="F32" s="78" t="s">
        <v>499</v>
      </c>
      <c r="G32" s="103" t="s">
        <v>295</v>
      </c>
      <c r="H32" s="110">
        <v>1202000221995</v>
      </c>
      <c r="I32" s="81" t="s">
        <v>342</v>
      </c>
      <c r="J32" s="106" t="s">
        <v>760</v>
      </c>
      <c r="K32" s="83" t="s">
        <v>760</v>
      </c>
      <c r="L32" s="84">
        <v>44246</v>
      </c>
      <c r="M32" s="107" t="s">
        <v>669</v>
      </c>
      <c r="N32" s="157" t="s">
        <v>671</v>
      </c>
      <c r="O32" s="86" t="s">
        <v>672</v>
      </c>
      <c r="P32" s="87">
        <v>50000000</v>
      </c>
      <c r="Q32" s="87">
        <v>52</v>
      </c>
      <c r="R32" s="103" t="s">
        <v>1721</v>
      </c>
    </row>
    <row r="33" spans="2:18" ht="41.25" customHeight="1" x14ac:dyDescent="0.25">
      <c r="B33" s="82">
        <v>30</v>
      </c>
      <c r="C33" s="76" t="s">
        <v>690</v>
      </c>
      <c r="D33" s="76" t="s">
        <v>695</v>
      </c>
      <c r="E33" s="76" t="s">
        <v>691</v>
      </c>
      <c r="F33" s="78" t="s">
        <v>505</v>
      </c>
      <c r="G33" s="103" t="s">
        <v>295</v>
      </c>
      <c r="H33" s="110">
        <v>1254000212438</v>
      </c>
      <c r="I33" s="81" t="s">
        <v>342</v>
      </c>
      <c r="J33" s="106" t="s">
        <v>760</v>
      </c>
      <c r="K33" s="83" t="s">
        <v>760</v>
      </c>
      <c r="L33" s="84">
        <v>44250</v>
      </c>
      <c r="M33" s="107" t="s">
        <v>692</v>
      </c>
      <c r="N33" s="157" t="s">
        <v>693</v>
      </c>
      <c r="O33" s="86" t="s">
        <v>694</v>
      </c>
      <c r="P33" s="87">
        <v>10000000</v>
      </c>
      <c r="Q33" s="87">
        <v>59</v>
      </c>
      <c r="R33" s="103" t="s">
        <v>1369</v>
      </c>
    </row>
    <row r="34" spans="2:18" ht="41.25" customHeight="1" x14ac:dyDescent="0.25">
      <c r="B34" s="82">
        <v>31</v>
      </c>
      <c r="C34" s="76" t="s">
        <v>696</v>
      </c>
      <c r="D34" s="76" t="s">
        <v>697</v>
      </c>
      <c r="E34" s="76" t="s">
        <v>698</v>
      </c>
      <c r="F34" s="78" t="s">
        <v>506</v>
      </c>
      <c r="G34" s="103" t="s">
        <v>295</v>
      </c>
      <c r="H34" s="110">
        <v>1203000211598</v>
      </c>
      <c r="I34" s="81" t="s">
        <v>342</v>
      </c>
      <c r="J34" s="106" t="s">
        <v>760</v>
      </c>
      <c r="K34" s="83" t="s">
        <v>760</v>
      </c>
      <c r="L34" s="84">
        <v>44246</v>
      </c>
      <c r="M34" s="107" t="s">
        <v>699</v>
      </c>
      <c r="N34" s="157"/>
      <c r="O34" s="86" t="s">
        <v>700</v>
      </c>
      <c r="P34" s="87">
        <v>50000000</v>
      </c>
      <c r="Q34" s="87">
        <v>60</v>
      </c>
      <c r="R34" s="103" t="s">
        <v>1721</v>
      </c>
    </row>
    <row r="35" spans="2:18" ht="41.25" customHeight="1" x14ac:dyDescent="0.25">
      <c r="B35" s="82">
        <v>32</v>
      </c>
      <c r="C35" s="76" t="s">
        <v>701</v>
      </c>
      <c r="D35" s="76" t="s">
        <v>702</v>
      </c>
      <c r="E35" s="76" t="s">
        <v>703</v>
      </c>
      <c r="F35" s="78" t="s">
        <v>507</v>
      </c>
      <c r="G35" s="103" t="s">
        <v>303</v>
      </c>
      <c r="H35" s="110">
        <v>1266000212759</v>
      </c>
      <c r="I35" s="81" t="s">
        <v>342</v>
      </c>
      <c r="J35" s="106" t="s">
        <v>760</v>
      </c>
      <c r="K35" s="83" t="s">
        <v>760</v>
      </c>
      <c r="L35" s="84">
        <v>44252</v>
      </c>
      <c r="M35" s="107" t="s">
        <v>704</v>
      </c>
      <c r="N35" s="157" t="s">
        <v>706</v>
      </c>
      <c r="O35" s="86" t="s">
        <v>705</v>
      </c>
      <c r="P35" s="87">
        <v>300000000</v>
      </c>
      <c r="Q35" s="87">
        <v>61</v>
      </c>
      <c r="R35" s="103" t="s">
        <v>1368</v>
      </c>
    </row>
    <row r="36" spans="2:18" ht="41.25" customHeight="1" x14ac:dyDescent="0.25">
      <c r="B36" s="82">
        <v>33</v>
      </c>
      <c r="C36" s="76" t="s">
        <v>707</v>
      </c>
      <c r="D36" s="76" t="s">
        <v>708</v>
      </c>
      <c r="E36" s="76" t="s">
        <v>709</v>
      </c>
      <c r="F36" s="78" t="s">
        <v>508</v>
      </c>
      <c r="G36" s="103" t="s">
        <v>295</v>
      </c>
      <c r="H36" s="110">
        <v>1226000222554</v>
      </c>
      <c r="I36" s="81" t="s">
        <v>342</v>
      </c>
      <c r="J36" s="106" t="s">
        <v>760</v>
      </c>
      <c r="K36" s="83" t="s">
        <v>760</v>
      </c>
      <c r="L36" s="84">
        <v>44252</v>
      </c>
      <c r="M36" s="107" t="s">
        <v>710</v>
      </c>
      <c r="N36" s="157" t="s">
        <v>711</v>
      </c>
      <c r="O36" s="86" t="s">
        <v>712</v>
      </c>
      <c r="P36" s="87">
        <v>20000000</v>
      </c>
      <c r="Q36" s="87">
        <v>62</v>
      </c>
      <c r="R36" s="103" t="s">
        <v>1369</v>
      </c>
    </row>
    <row r="37" spans="2:18" ht="41.25" customHeight="1" x14ac:dyDescent="0.25">
      <c r="B37" s="82">
        <v>34</v>
      </c>
      <c r="C37" s="76" t="s">
        <v>734</v>
      </c>
      <c r="D37" s="76" t="s">
        <v>735</v>
      </c>
      <c r="E37" s="76" t="s">
        <v>736</v>
      </c>
      <c r="F37" s="78" t="s">
        <v>505</v>
      </c>
      <c r="G37" s="103" t="s">
        <v>295</v>
      </c>
      <c r="H37" s="110">
        <v>1256000310443</v>
      </c>
      <c r="I37" s="81" t="s">
        <v>342</v>
      </c>
      <c r="J37" s="106" t="s">
        <v>760</v>
      </c>
      <c r="K37" s="83" t="s">
        <v>760</v>
      </c>
      <c r="L37" s="84">
        <v>44259</v>
      </c>
      <c r="M37" s="107" t="s">
        <v>737</v>
      </c>
      <c r="N37" s="157" t="s">
        <v>738</v>
      </c>
      <c r="O37" s="86" t="s">
        <v>739</v>
      </c>
      <c r="P37" s="87">
        <v>5000000</v>
      </c>
      <c r="Q37" s="87">
        <v>67</v>
      </c>
      <c r="R37" s="103" t="s">
        <v>1721</v>
      </c>
    </row>
    <row r="38" spans="2:18" ht="41.25" customHeight="1" x14ac:dyDescent="0.25">
      <c r="B38" s="82">
        <v>35</v>
      </c>
      <c r="C38" s="76" t="s">
        <v>744</v>
      </c>
      <c r="D38" s="76" t="s">
        <v>745</v>
      </c>
      <c r="E38" s="76" t="s">
        <v>416</v>
      </c>
      <c r="F38" s="78" t="s">
        <v>514</v>
      </c>
      <c r="G38" s="103" t="s">
        <v>295</v>
      </c>
      <c r="H38" s="110">
        <v>1235000310245</v>
      </c>
      <c r="I38" s="81" t="s">
        <v>342</v>
      </c>
      <c r="J38" s="106" t="s">
        <v>760</v>
      </c>
      <c r="K38" s="83" t="s">
        <v>760</v>
      </c>
      <c r="L38" s="84">
        <v>44259</v>
      </c>
      <c r="M38" s="107" t="s">
        <v>762</v>
      </c>
      <c r="N38" s="157" t="s">
        <v>763</v>
      </c>
      <c r="O38" s="86" t="s">
        <v>764</v>
      </c>
      <c r="P38" s="87">
        <v>30000000</v>
      </c>
      <c r="Q38" s="87">
        <v>69</v>
      </c>
      <c r="R38" s="103" t="s">
        <v>1721</v>
      </c>
    </row>
    <row r="39" spans="2:18" ht="41.25" customHeight="1" x14ac:dyDescent="0.25">
      <c r="B39" s="82">
        <v>36</v>
      </c>
      <c r="C39" s="76" t="s">
        <v>746</v>
      </c>
      <c r="D39" s="76" t="s">
        <v>747</v>
      </c>
      <c r="E39" s="76" t="s">
        <v>748</v>
      </c>
      <c r="F39" s="78" t="s">
        <v>515</v>
      </c>
      <c r="G39" s="103" t="s">
        <v>295</v>
      </c>
      <c r="H39" s="110">
        <v>1249000320143</v>
      </c>
      <c r="I39" s="81" t="s">
        <v>342</v>
      </c>
      <c r="J39" s="106" t="s">
        <v>760</v>
      </c>
      <c r="K39" s="83" t="s">
        <v>760</v>
      </c>
      <c r="L39" s="84">
        <v>44259</v>
      </c>
      <c r="M39" s="107" t="s">
        <v>765</v>
      </c>
      <c r="N39" s="157" t="s">
        <v>767</v>
      </c>
      <c r="O39" s="86" t="s">
        <v>766</v>
      </c>
      <c r="P39" s="87">
        <v>2000000</v>
      </c>
      <c r="Q39" s="87">
        <v>70</v>
      </c>
      <c r="R39" s="103" t="s">
        <v>1721</v>
      </c>
    </row>
    <row r="40" spans="2:18" s="239" customFormat="1" ht="41.25" customHeight="1" x14ac:dyDescent="0.25">
      <c r="B40" s="227">
        <v>37</v>
      </c>
      <c r="C40" s="228" t="s">
        <v>755</v>
      </c>
      <c r="D40" s="228" t="s">
        <v>756</v>
      </c>
      <c r="E40" s="228" t="s">
        <v>379</v>
      </c>
      <c r="F40" s="229" t="s">
        <v>518</v>
      </c>
      <c r="G40" s="230" t="s">
        <v>303</v>
      </c>
      <c r="H40" s="231">
        <v>1290000321024</v>
      </c>
      <c r="I40" s="232" t="s">
        <v>342</v>
      </c>
      <c r="J40" s="233" t="s">
        <v>760</v>
      </c>
      <c r="K40" s="234" t="s">
        <v>760</v>
      </c>
      <c r="L40" s="235">
        <v>44267</v>
      </c>
      <c r="M40" s="236" t="s">
        <v>772</v>
      </c>
      <c r="N40" s="237"/>
      <c r="O40" s="238" t="s">
        <v>778</v>
      </c>
      <c r="P40" s="226">
        <v>150000000</v>
      </c>
      <c r="Q40" s="226">
        <v>74</v>
      </c>
      <c r="R40" s="230" t="s">
        <v>1721</v>
      </c>
    </row>
    <row r="41" spans="2:18" ht="41.25" customHeight="1" x14ac:dyDescent="0.25">
      <c r="B41" s="82">
        <v>38</v>
      </c>
      <c r="C41" s="76" t="s">
        <v>1013</v>
      </c>
      <c r="D41" s="76" t="s">
        <v>979</v>
      </c>
      <c r="E41" s="76" t="s">
        <v>1014</v>
      </c>
      <c r="F41" s="78" t="s">
        <v>1015</v>
      </c>
      <c r="G41" s="103" t="s">
        <v>303</v>
      </c>
      <c r="H41" s="110">
        <v>1275000311669</v>
      </c>
      <c r="I41" s="81" t="s">
        <v>342</v>
      </c>
      <c r="J41" s="106" t="s">
        <v>760</v>
      </c>
      <c r="K41" s="83" t="s">
        <v>760</v>
      </c>
      <c r="L41" s="84">
        <v>44271</v>
      </c>
      <c r="M41" s="107" t="s">
        <v>981</v>
      </c>
      <c r="N41" s="157"/>
      <c r="O41" s="86" t="s">
        <v>982</v>
      </c>
      <c r="P41" s="87">
        <v>200000000</v>
      </c>
      <c r="Q41" s="87">
        <v>77</v>
      </c>
      <c r="R41" s="103" t="s">
        <v>1368</v>
      </c>
    </row>
    <row r="42" spans="2:18" ht="41.25" customHeight="1" x14ac:dyDescent="0.25">
      <c r="B42" s="82">
        <v>39</v>
      </c>
      <c r="C42" s="76" t="s">
        <v>1016</v>
      </c>
      <c r="D42" s="76" t="s">
        <v>983</v>
      </c>
      <c r="E42" s="76" t="s">
        <v>984</v>
      </c>
      <c r="F42" s="78" t="s">
        <v>985</v>
      </c>
      <c r="G42" s="103" t="s">
        <v>303</v>
      </c>
      <c r="H42" s="110">
        <v>1249000331123</v>
      </c>
      <c r="I42" s="81" t="s">
        <v>342</v>
      </c>
      <c r="J42" s="106" t="s">
        <v>760</v>
      </c>
      <c r="K42" s="83" t="s">
        <v>760</v>
      </c>
      <c r="L42" s="84">
        <v>44267</v>
      </c>
      <c r="M42" s="107" t="s">
        <v>986</v>
      </c>
      <c r="N42" s="157" t="s">
        <v>1017</v>
      </c>
      <c r="O42" s="86" t="s">
        <v>1018</v>
      </c>
      <c r="P42" s="87">
        <v>150000000</v>
      </c>
      <c r="Q42" s="87">
        <v>78</v>
      </c>
      <c r="R42" s="103" t="s">
        <v>1371</v>
      </c>
    </row>
    <row r="43" spans="2:18" ht="41.25" customHeight="1" x14ac:dyDescent="0.25">
      <c r="B43" s="82">
        <v>40</v>
      </c>
      <c r="C43" s="76" t="s">
        <v>987</v>
      </c>
      <c r="D43" s="76" t="s">
        <v>988</v>
      </c>
      <c r="E43" s="76" t="s">
        <v>989</v>
      </c>
      <c r="F43" s="78" t="s">
        <v>990</v>
      </c>
      <c r="G43" s="103" t="s">
        <v>303</v>
      </c>
      <c r="H43" s="110">
        <v>1234000311087</v>
      </c>
      <c r="I43" s="81" t="s">
        <v>342</v>
      </c>
      <c r="J43" s="106" t="s">
        <v>760</v>
      </c>
      <c r="K43" s="83" t="s">
        <v>760</v>
      </c>
      <c r="L43" s="84">
        <v>44273</v>
      </c>
      <c r="M43" s="107" t="s">
        <v>991</v>
      </c>
      <c r="N43" s="157" t="s">
        <v>1019</v>
      </c>
      <c r="O43" s="86" t="s">
        <v>1020</v>
      </c>
      <c r="P43" s="87">
        <v>80000000</v>
      </c>
      <c r="Q43" s="87">
        <v>79</v>
      </c>
      <c r="R43" s="103" t="s">
        <v>1721</v>
      </c>
    </row>
    <row r="44" spans="2:18" ht="41.25" customHeight="1" x14ac:dyDescent="0.25">
      <c r="B44" s="82">
        <v>41</v>
      </c>
      <c r="C44" s="76" t="s">
        <v>1026</v>
      </c>
      <c r="D44" s="76" t="s">
        <v>1022</v>
      </c>
      <c r="E44" s="76" t="s">
        <v>993</v>
      </c>
      <c r="F44" s="78" t="s">
        <v>505</v>
      </c>
      <c r="G44" s="103" t="s">
        <v>295</v>
      </c>
      <c r="H44" s="110">
        <v>1249000332427</v>
      </c>
      <c r="I44" s="81" t="s">
        <v>342</v>
      </c>
      <c r="J44" s="106" t="s">
        <v>760</v>
      </c>
      <c r="K44" s="83" t="s">
        <v>760</v>
      </c>
      <c r="L44" s="84">
        <v>44277</v>
      </c>
      <c r="M44" s="107" t="s">
        <v>994</v>
      </c>
      <c r="N44" s="157" t="s">
        <v>1023</v>
      </c>
      <c r="O44" s="86" t="s">
        <v>1024</v>
      </c>
      <c r="P44" s="87">
        <v>3000000</v>
      </c>
      <c r="Q44" s="87">
        <v>80</v>
      </c>
      <c r="R44" s="103" t="s">
        <v>1371</v>
      </c>
    </row>
    <row r="45" spans="2:18" ht="41.25" customHeight="1" x14ac:dyDescent="0.25">
      <c r="B45" s="82">
        <v>42</v>
      </c>
      <c r="C45" s="76" t="s">
        <v>1027</v>
      </c>
      <c r="D45" s="76" t="s">
        <v>995</v>
      </c>
      <c r="E45" s="76" t="s">
        <v>996</v>
      </c>
      <c r="F45" s="78" t="s">
        <v>493</v>
      </c>
      <c r="G45" s="103" t="s">
        <v>295</v>
      </c>
      <c r="H45" s="110">
        <v>1262000322035</v>
      </c>
      <c r="I45" s="81" t="s">
        <v>342</v>
      </c>
      <c r="J45" s="106" t="s">
        <v>760</v>
      </c>
      <c r="K45" s="83" t="s">
        <v>760</v>
      </c>
      <c r="L45" s="84">
        <v>44278</v>
      </c>
      <c r="M45" s="107" t="s">
        <v>997</v>
      </c>
      <c r="N45" s="157" t="s">
        <v>1030</v>
      </c>
      <c r="O45" s="86" t="s">
        <v>1031</v>
      </c>
      <c r="P45" s="87">
        <v>30000000</v>
      </c>
      <c r="Q45" s="87">
        <v>81</v>
      </c>
      <c r="R45" s="103" t="s">
        <v>1721</v>
      </c>
    </row>
    <row r="46" spans="2:18" ht="41.25" customHeight="1" x14ac:dyDescent="0.25">
      <c r="B46" s="82">
        <v>43</v>
      </c>
      <c r="C46" s="76" t="s">
        <v>1025</v>
      </c>
      <c r="D46" s="76" t="s">
        <v>998</v>
      </c>
      <c r="E46" s="76" t="s">
        <v>999</v>
      </c>
      <c r="F46" s="78" t="s">
        <v>506</v>
      </c>
      <c r="G46" s="103" t="s">
        <v>295</v>
      </c>
      <c r="H46" s="110">
        <v>1289000312859</v>
      </c>
      <c r="I46" s="81" t="s">
        <v>342</v>
      </c>
      <c r="J46" s="106" t="s">
        <v>760</v>
      </c>
      <c r="K46" s="83" t="s">
        <v>760</v>
      </c>
      <c r="L46" s="84">
        <v>44280</v>
      </c>
      <c r="M46" s="107" t="s">
        <v>1000</v>
      </c>
      <c r="N46" s="157" t="s">
        <v>1029</v>
      </c>
      <c r="O46" s="86" t="s">
        <v>1028</v>
      </c>
      <c r="P46" s="87">
        <v>5000000</v>
      </c>
      <c r="Q46" s="87">
        <v>82</v>
      </c>
      <c r="R46" s="103" t="s">
        <v>1721</v>
      </c>
    </row>
    <row r="47" spans="2:18" s="239" customFormat="1" ht="41.25" customHeight="1" x14ac:dyDescent="0.25">
      <c r="B47" s="227">
        <v>44</v>
      </c>
      <c r="C47" s="228" t="s">
        <v>1433</v>
      </c>
      <c r="D47" s="228" t="s">
        <v>1181</v>
      </c>
      <c r="E47" s="228" t="s">
        <v>1182</v>
      </c>
      <c r="F47" s="229" t="s">
        <v>505</v>
      </c>
      <c r="G47" s="230" t="s">
        <v>303</v>
      </c>
      <c r="H47" s="231">
        <v>1262000312363</v>
      </c>
      <c r="I47" s="232" t="s">
        <v>342</v>
      </c>
      <c r="J47" s="233" t="s">
        <v>760</v>
      </c>
      <c r="K47" s="234" t="s">
        <v>760</v>
      </c>
      <c r="L47" s="235">
        <v>44281</v>
      </c>
      <c r="M47" s="236" t="s">
        <v>1183</v>
      </c>
      <c r="N47" s="237" t="s">
        <v>1192</v>
      </c>
      <c r="O47" s="238" t="s">
        <v>1193</v>
      </c>
      <c r="P47" s="226">
        <v>100000000</v>
      </c>
      <c r="Q47" s="226">
        <v>86</v>
      </c>
      <c r="R47" s="230" t="s">
        <v>1374</v>
      </c>
    </row>
    <row r="48" spans="2:18" s="239" customFormat="1" ht="41.25" customHeight="1" x14ac:dyDescent="0.25">
      <c r="B48" s="227">
        <v>45</v>
      </c>
      <c r="C48" s="228" t="s">
        <v>1434</v>
      </c>
      <c r="D48" s="228" t="s">
        <v>1184</v>
      </c>
      <c r="E48" s="228" t="s">
        <v>1185</v>
      </c>
      <c r="F48" s="229" t="s">
        <v>475</v>
      </c>
      <c r="G48" s="230" t="s">
        <v>303</v>
      </c>
      <c r="H48" s="231">
        <v>1241000322991</v>
      </c>
      <c r="I48" s="232" t="s">
        <v>342</v>
      </c>
      <c r="J48" s="233" t="s">
        <v>760</v>
      </c>
      <c r="K48" s="234" t="s">
        <v>760</v>
      </c>
      <c r="L48" s="235">
        <v>44284</v>
      </c>
      <c r="M48" s="236" t="s">
        <v>1186</v>
      </c>
      <c r="N48" s="237" t="s">
        <v>1194</v>
      </c>
      <c r="O48" s="238" t="s">
        <v>1195</v>
      </c>
      <c r="P48" s="226">
        <v>500000000</v>
      </c>
      <c r="Q48" s="226">
        <v>87</v>
      </c>
      <c r="R48" s="230" t="s">
        <v>1721</v>
      </c>
    </row>
    <row r="49" spans="2:18" s="239" customFormat="1" ht="35.25" customHeight="1" x14ac:dyDescent="0.25">
      <c r="B49" s="227">
        <v>46</v>
      </c>
      <c r="C49" s="228" t="s">
        <v>1357</v>
      </c>
      <c r="D49" s="228" t="s">
        <v>1353</v>
      </c>
      <c r="E49" s="228" t="s">
        <v>1354</v>
      </c>
      <c r="F49" s="229" t="s">
        <v>505</v>
      </c>
      <c r="G49" s="230" t="s">
        <v>295</v>
      </c>
      <c r="H49" s="231">
        <v>1228001450674</v>
      </c>
      <c r="I49" s="232" t="s">
        <v>342</v>
      </c>
      <c r="J49" s="233" t="s">
        <v>760</v>
      </c>
      <c r="K49" s="234" t="s">
        <v>760</v>
      </c>
      <c r="L49" s="235">
        <v>44293</v>
      </c>
      <c r="M49" s="236"/>
      <c r="N49" s="237" t="s">
        <v>1355</v>
      </c>
      <c r="O49" s="238" t="s">
        <v>1356</v>
      </c>
      <c r="P49" s="226">
        <v>1000000</v>
      </c>
      <c r="Q49" s="226">
        <v>89</v>
      </c>
      <c r="R49" s="230" t="s">
        <v>1721</v>
      </c>
    </row>
    <row r="50" spans="2:18" s="239" customFormat="1" ht="41.25" customHeight="1" x14ac:dyDescent="0.25">
      <c r="B50" s="227">
        <v>47</v>
      </c>
      <c r="C50" s="228" t="s">
        <v>1490</v>
      </c>
      <c r="D50" s="228" t="s">
        <v>1491</v>
      </c>
      <c r="E50" s="228" t="s">
        <v>1492</v>
      </c>
      <c r="F50" s="229" t="s">
        <v>475</v>
      </c>
      <c r="G50" s="230" t="s">
        <v>307</v>
      </c>
      <c r="H50" s="231">
        <v>1210000331173</v>
      </c>
      <c r="I50" s="232" t="s">
        <v>342</v>
      </c>
      <c r="J50" s="233" t="s">
        <v>760</v>
      </c>
      <c r="K50" s="234" t="s">
        <v>760</v>
      </c>
      <c r="L50" s="235">
        <v>44272</v>
      </c>
      <c r="M50" s="236" t="s">
        <v>1493</v>
      </c>
      <c r="N50" s="237" t="s">
        <v>1495</v>
      </c>
      <c r="O50" s="238" t="s">
        <v>1494</v>
      </c>
      <c r="P50" s="226">
        <v>1600000000</v>
      </c>
      <c r="Q50" s="226">
        <v>90</v>
      </c>
      <c r="R50" s="230"/>
    </row>
    <row r="51" spans="2:18" s="239" customFormat="1" ht="41.25" customHeight="1" x14ac:dyDescent="0.25">
      <c r="B51" s="227">
        <v>48</v>
      </c>
      <c r="C51" s="228" t="s">
        <v>1496</v>
      </c>
      <c r="D51" s="228" t="s">
        <v>1501</v>
      </c>
      <c r="E51" s="228" t="s">
        <v>781</v>
      </c>
      <c r="F51" s="229" t="s">
        <v>1497</v>
      </c>
      <c r="G51" s="230" t="s">
        <v>303</v>
      </c>
      <c r="H51" s="231">
        <v>1277000321979</v>
      </c>
      <c r="I51" s="232" t="s">
        <v>342</v>
      </c>
      <c r="J51" s="233" t="s">
        <v>760</v>
      </c>
      <c r="K51" s="234" t="s">
        <v>760</v>
      </c>
      <c r="L51" s="235">
        <v>44272</v>
      </c>
      <c r="M51" s="236" t="s">
        <v>1498</v>
      </c>
      <c r="N51" s="237" t="s">
        <v>1500</v>
      </c>
      <c r="O51" s="238" t="s">
        <v>1499</v>
      </c>
      <c r="P51" s="226">
        <v>200000000</v>
      </c>
      <c r="Q51" s="226">
        <v>91</v>
      </c>
      <c r="R51" s="230"/>
    </row>
    <row r="52" spans="2:18" s="239" customFormat="1" ht="41.25" customHeight="1" x14ac:dyDescent="0.25">
      <c r="B52" s="227">
        <v>49</v>
      </c>
      <c r="C52" s="228" t="s">
        <v>1511</v>
      </c>
      <c r="D52" s="228" t="s">
        <v>1926</v>
      </c>
      <c r="E52" s="228" t="s">
        <v>1512</v>
      </c>
      <c r="F52" s="229" t="s">
        <v>1513</v>
      </c>
      <c r="G52" s="230" t="s">
        <v>303</v>
      </c>
      <c r="H52" s="231">
        <v>1244001401236</v>
      </c>
      <c r="I52" s="232" t="s">
        <v>342</v>
      </c>
      <c r="J52" s="233" t="s">
        <v>760</v>
      </c>
      <c r="K52" s="234" t="s">
        <v>760</v>
      </c>
      <c r="L52" s="235">
        <v>44299</v>
      </c>
      <c r="M52" s="236" t="s">
        <v>1514</v>
      </c>
      <c r="N52" s="237" t="s">
        <v>1516</v>
      </c>
      <c r="O52" s="238" t="s">
        <v>1515</v>
      </c>
      <c r="P52" s="226">
        <v>100000000</v>
      </c>
      <c r="Q52" s="226">
        <v>93</v>
      </c>
      <c r="R52" s="230" t="s">
        <v>1371</v>
      </c>
    </row>
    <row r="53" spans="2:18" ht="41.25" customHeight="1" x14ac:dyDescent="0.25">
      <c r="B53" s="82">
        <v>50</v>
      </c>
      <c r="C53" s="76" t="s">
        <v>1713</v>
      </c>
      <c r="D53" s="76" t="s">
        <v>1714</v>
      </c>
      <c r="E53" s="76" t="s">
        <v>1715</v>
      </c>
      <c r="F53" s="78" t="s">
        <v>1716</v>
      </c>
      <c r="G53" s="103" t="s">
        <v>295</v>
      </c>
      <c r="H53" s="110">
        <v>1272000471269</v>
      </c>
      <c r="I53" s="81" t="s">
        <v>342</v>
      </c>
      <c r="J53" s="106" t="s">
        <v>760</v>
      </c>
      <c r="K53" s="83" t="s">
        <v>760</v>
      </c>
      <c r="L53" s="84">
        <v>44302</v>
      </c>
      <c r="M53" s="107" t="s">
        <v>1717</v>
      </c>
      <c r="N53" s="157" t="s">
        <v>1719</v>
      </c>
      <c r="O53" s="86" t="s">
        <v>1718</v>
      </c>
      <c r="P53" s="87">
        <v>50000000</v>
      </c>
      <c r="Q53" s="87">
        <v>103</v>
      </c>
      <c r="R53" s="103" t="s">
        <v>1371</v>
      </c>
    </row>
    <row r="54" spans="2:18" s="239" customFormat="1" ht="41.25" customHeight="1" x14ac:dyDescent="0.25">
      <c r="B54" s="227">
        <v>51</v>
      </c>
      <c r="C54" s="228" t="s">
        <v>1806</v>
      </c>
      <c r="D54" s="228" t="s">
        <v>1805</v>
      </c>
      <c r="E54" s="228" t="s">
        <v>1807</v>
      </c>
      <c r="F54" s="229" t="s">
        <v>1808</v>
      </c>
      <c r="G54" s="230" t="s">
        <v>295</v>
      </c>
      <c r="H54" s="231" t="s">
        <v>1809</v>
      </c>
      <c r="I54" s="232" t="s">
        <v>342</v>
      </c>
      <c r="J54" s="233" t="s">
        <v>760</v>
      </c>
      <c r="K54" s="234" t="s">
        <v>760</v>
      </c>
      <c r="L54" s="235">
        <v>44309</v>
      </c>
      <c r="M54" s="236" t="s">
        <v>1810</v>
      </c>
      <c r="N54" s="237" t="s">
        <v>1812</v>
      </c>
      <c r="O54" s="238" t="s">
        <v>1811</v>
      </c>
      <c r="P54" s="226">
        <v>40000000</v>
      </c>
      <c r="Q54" s="226">
        <v>104</v>
      </c>
      <c r="R54" s="230"/>
    </row>
    <row r="55" spans="2:18" s="239" customFormat="1" ht="41.25" customHeight="1" x14ac:dyDescent="0.25">
      <c r="B55" s="227">
        <v>52</v>
      </c>
      <c r="C55" s="228" t="s">
        <v>1821</v>
      </c>
      <c r="D55" s="228" t="s">
        <v>1820</v>
      </c>
      <c r="E55" s="228" t="s">
        <v>1822</v>
      </c>
      <c r="F55" s="229" t="s">
        <v>461</v>
      </c>
      <c r="G55" s="230" t="s">
        <v>295</v>
      </c>
      <c r="H55" s="231" t="s">
        <v>1823</v>
      </c>
      <c r="I55" s="232" t="s">
        <v>342</v>
      </c>
      <c r="J55" s="233" t="s">
        <v>760</v>
      </c>
      <c r="K55" s="234" t="s">
        <v>760</v>
      </c>
      <c r="L55" s="235">
        <v>44309</v>
      </c>
      <c r="M55" s="236" t="s">
        <v>1824</v>
      </c>
      <c r="N55" s="237" t="s">
        <v>1826</v>
      </c>
      <c r="O55" s="238" t="s">
        <v>1825</v>
      </c>
      <c r="P55" s="226">
        <v>300000000</v>
      </c>
      <c r="Q55" s="226">
        <v>106</v>
      </c>
      <c r="R55" s="230"/>
    </row>
    <row r="56" spans="2:18" s="239" customFormat="1" ht="41.25" customHeight="1" x14ac:dyDescent="0.25">
      <c r="B56" s="227">
        <v>53</v>
      </c>
      <c r="C56" s="228" t="s">
        <v>1832</v>
      </c>
      <c r="D56" s="228" t="s">
        <v>1838</v>
      </c>
      <c r="E56" s="228" t="s">
        <v>1503</v>
      </c>
      <c r="F56" s="229" t="s">
        <v>1833</v>
      </c>
      <c r="G56" s="230" t="s">
        <v>303</v>
      </c>
      <c r="H56" s="231">
        <v>1262000312993</v>
      </c>
      <c r="I56" s="232" t="s">
        <v>342</v>
      </c>
      <c r="J56" s="233" t="s">
        <v>760</v>
      </c>
      <c r="K56" s="234" t="s">
        <v>760</v>
      </c>
      <c r="L56" s="235">
        <v>44284</v>
      </c>
      <c r="M56" s="236" t="s">
        <v>1835</v>
      </c>
      <c r="N56" s="237" t="s">
        <v>1840</v>
      </c>
      <c r="O56" s="238" t="s">
        <v>1837</v>
      </c>
      <c r="P56" s="226">
        <v>75000000</v>
      </c>
      <c r="Q56" s="226">
        <v>108</v>
      </c>
      <c r="R56" s="230"/>
    </row>
    <row r="57" spans="2:18" s="239" customFormat="1" ht="41.25" customHeight="1" x14ac:dyDescent="0.25">
      <c r="B57" s="227">
        <v>54</v>
      </c>
      <c r="C57" s="228" t="s">
        <v>1907</v>
      </c>
      <c r="D57" s="228" t="s">
        <v>1908</v>
      </c>
      <c r="E57" s="228" t="s">
        <v>1914</v>
      </c>
      <c r="F57" s="229" t="s">
        <v>1909</v>
      </c>
      <c r="G57" s="230" t="s">
        <v>295</v>
      </c>
      <c r="H57" s="231" t="s">
        <v>1910</v>
      </c>
      <c r="I57" s="232" t="s">
        <v>342</v>
      </c>
      <c r="J57" s="233" t="s">
        <v>760</v>
      </c>
      <c r="K57" s="234" t="s">
        <v>760</v>
      </c>
      <c r="L57" s="235">
        <v>44214</v>
      </c>
      <c r="M57" s="236" t="s">
        <v>1911</v>
      </c>
      <c r="N57" s="237" t="s">
        <v>760</v>
      </c>
      <c r="O57" s="238" t="s">
        <v>760</v>
      </c>
      <c r="P57" s="226">
        <v>15000000</v>
      </c>
      <c r="Q57" s="226">
        <v>111</v>
      </c>
      <c r="R57" s="230" t="s">
        <v>1927</v>
      </c>
    </row>
    <row r="58" spans="2:18" s="239" customFormat="1" ht="41.25" customHeight="1" x14ac:dyDescent="0.25">
      <c r="B58" s="227">
        <v>55</v>
      </c>
      <c r="C58" s="228" t="s">
        <v>1912</v>
      </c>
      <c r="D58" s="228" t="s">
        <v>1913</v>
      </c>
      <c r="E58" s="228" t="s">
        <v>999</v>
      </c>
      <c r="F58" s="229" t="s">
        <v>1909</v>
      </c>
      <c r="G58" s="230" t="s">
        <v>295</v>
      </c>
      <c r="H58" s="231" t="s">
        <v>1915</v>
      </c>
      <c r="I58" s="232" t="s">
        <v>342</v>
      </c>
      <c r="J58" s="233" t="s">
        <v>760</v>
      </c>
      <c r="K58" s="234" t="s">
        <v>760</v>
      </c>
      <c r="L58" s="235">
        <v>44214</v>
      </c>
      <c r="M58" s="236" t="s">
        <v>1916</v>
      </c>
      <c r="N58" s="237" t="s">
        <v>760</v>
      </c>
      <c r="O58" s="238" t="s">
        <v>760</v>
      </c>
      <c r="P58" s="226">
        <v>45000000</v>
      </c>
      <c r="Q58" s="226">
        <v>112</v>
      </c>
      <c r="R58" s="230" t="s">
        <v>1927</v>
      </c>
    </row>
    <row r="59" spans="2:18" ht="41.25" customHeight="1" x14ac:dyDescent="0.25">
      <c r="B59" s="82">
        <v>56</v>
      </c>
      <c r="C59" s="76" t="s">
        <v>1932</v>
      </c>
      <c r="D59" s="76" t="s">
        <v>1933</v>
      </c>
      <c r="E59" s="76" t="s">
        <v>1934</v>
      </c>
      <c r="F59" s="78" t="s">
        <v>400</v>
      </c>
      <c r="G59" s="103" t="s">
        <v>303</v>
      </c>
      <c r="H59" s="110" t="s">
        <v>1935</v>
      </c>
      <c r="I59" s="81" t="s">
        <v>342</v>
      </c>
      <c r="J59" s="106" t="s">
        <v>760</v>
      </c>
      <c r="K59" s="83" t="s">
        <v>760</v>
      </c>
      <c r="L59" s="84">
        <v>44314</v>
      </c>
      <c r="M59" s="107" t="s">
        <v>1936</v>
      </c>
      <c r="N59" s="157" t="s">
        <v>1938</v>
      </c>
      <c r="O59" s="86" t="s">
        <v>1937</v>
      </c>
      <c r="P59" s="87">
        <v>300000000</v>
      </c>
      <c r="Q59" s="87">
        <v>114</v>
      </c>
      <c r="R59" s="103" t="s">
        <v>1370</v>
      </c>
    </row>
    <row r="60" spans="2:18" ht="41.25" customHeight="1" x14ac:dyDescent="0.25">
      <c r="B60" s="82">
        <v>57</v>
      </c>
      <c r="C60" s="76" t="s">
        <v>1940</v>
      </c>
      <c r="D60" s="76" t="s">
        <v>1939</v>
      </c>
      <c r="E60" s="76" t="s">
        <v>1941</v>
      </c>
      <c r="F60" s="78" t="s">
        <v>505</v>
      </c>
      <c r="G60" s="103" t="s">
        <v>295</v>
      </c>
      <c r="H60" s="110" t="s">
        <v>1942</v>
      </c>
      <c r="I60" s="81" t="s">
        <v>342</v>
      </c>
      <c r="J60" s="106" t="s">
        <v>760</v>
      </c>
      <c r="K60" s="83" t="s">
        <v>760</v>
      </c>
      <c r="L60" s="84">
        <v>44315</v>
      </c>
      <c r="M60" s="107" t="s">
        <v>1943</v>
      </c>
      <c r="N60" s="157" t="s">
        <v>1945</v>
      </c>
      <c r="O60" s="86" t="s">
        <v>1944</v>
      </c>
      <c r="P60" s="87">
        <v>15000000</v>
      </c>
      <c r="Q60" s="87">
        <v>115</v>
      </c>
      <c r="R60" s="103" t="s">
        <v>1368</v>
      </c>
    </row>
    <row r="61" spans="2:18" ht="41.25" customHeight="1" x14ac:dyDescent="0.25">
      <c r="B61" s="82">
        <v>58</v>
      </c>
      <c r="C61" s="76" t="s">
        <v>2055</v>
      </c>
      <c r="D61" s="76" t="s">
        <v>2056</v>
      </c>
      <c r="E61" s="76" t="s">
        <v>2057</v>
      </c>
      <c r="F61" s="78" t="s">
        <v>493</v>
      </c>
      <c r="G61" s="103" t="s">
        <v>303</v>
      </c>
      <c r="H61" s="110" t="s">
        <v>2058</v>
      </c>
      <c r="I61" s="81" t="s">
        <v>342</v>
      </c>
      <c r="J61" s="106" t="s">
        <v>760</v>
      </c>
      <c r="K61" s="83" t="s">
        <v>760</v>
      </c>
      <c r="L61" s="84">
        <v>44319</v>
      </c>
      <c r="M61" s="107" t="s">
        <v>2059</v>
      </c>
      <c r="N61" s="157" t="s">
        <v>2061</v>
      </c>
      <c r="O61" s="86" t="s">
        <v>2060</v>
      </c>
      <c r="P61" s="87">
        <v>120000000</v>
      </c>
      <c r="Q61" s="87">
        <v>122</v>
      </c>
      <c r="R61" s="103" t="s">
        <v>1368</v>
      </c>
    </row>
    <row r="62" spans="2:18" ht="41.25" customHeight="1" x14ac:dyDescent="0.25">
      <c r="B62" s="82">
        <v>59</v>
      </c>
      <c r="C62" s="76" t="s">
        <v>2062</v>
      </c>
      <c r="D62" s="76" t="s">
        <v>2063</v>
      </c>
      <c r="E62" s="76" t="s">
        <v>2064</v>
      </c>
      <c r="F62" s="78" t="s">
        <v>2065</v>
      </c>
      <c r="G62" s="103" t="s">
        <v>303</v>
      </c>
      <c r="H62" s="110" t="s">
        <v>2066</v>
      </c>
      <c r="I62" s="81" t="s">
        <v>342</v>
      </c>
      <c r="J62" s="106" t="s">
        <v>760</v>
      </c>
      <c r="K62" s="83" t="s">
        <v>760</v>
      </c>
      <c r="L62" s="84">
        <v>44321</v>
      </c>
      <c r="M62" s="107" t="s">
        <v>2067</v>
      </c>
      <c r="N62" s="157" t="s">
        <v>2069</v>
      </c>
      <c r="O62" s="86" t="s">
        <v>2068</v>
      </c>
      <c r="P62" s="87">
        <v>150000000</v>
      </c>
      <c r="Q62" s="87">
        <v>123</v>
      </c>
      <c r="R62" s="103" t="s">
        <v>1369</v>
      </c>
    </row>
    <row r="63" spans="2:18" ht="41.25" customHeight="1" x14ac:dyDescent="0.25">
      <c r="B63" s="82">
        <v>60</v>
      </c>
      <c r="C63" s="76" t="s">
        <v>2113</v>
      </c>
      <c r="D63" s="76" t="s">
        <v>2114</v>
      </c>
      <c r="E63" s="76" t="s">
        <v>2115</v>
      </c>
      <c r="F63" s="78" t="s">
        <v>2116</v>
      </c>
      <c r="G63" s="103" t="s">
        <v>295</v>
      </c>
      <c r="H63" s="110" t="s">
        <v>2117</v>
      </c>
      <c r="I63" s="81" t="s">
        <v>342</v>
      </c>
      <c r="J63" s="106" t="s">
        <v>760</v>
      </c>
      <c r="K63" s="83" t="s">
        <v>760</v>
      </c>
      <c r="L63" s="84">
        <v>44323</v>
      </c>
      <c r="M63" s="107" t="s">
        <v>2118</v>
      </c>
      <c r="N63" s="157" t="s">
        <v>2120</v>
      </c>
      <c r="O63" s="86" t="s">
        <v>2119</v>
      </c>
      <c r="P63" s="87">
        <v>50000000</v>
      </c>
      <c r="Q63" s="81">
        <v>129</v>
      </c>
      <c r="R63" s="103" t="s">
        <v>2121</v>
      </c>
    </row>
  </sheetData>
  <autoFilter ref="B3:Z53">
    <filterColumn colId="17" showButton="0"/>
  </autoFilter>
  <mergeCells count="15">
    <mergeCell ref="P2:P3"/>
    <mergeCell ref="Q2:Q3"/>
    <mergeCell ref="R2:R3"/>
    <mergeCell ref="S3:T3"/>
    <mergeCell ref="G2:G3"/>
    <mergeCell ref="H2:K2"/>
    <mergeCell ref="L2:L3"/>
    <mergeCell ref="M2:M3"/>
    <mergeCell ref="N2:N3"/>
    <mergeCell ref="O2:O3"/>
    <mergeCell ref="F2:F3"/>
    <mergeCell ref="B2:B3"/>
    <mergeCell ref="C2:C3"/>
    <mergeCell ref="D2:D3"/>
    <mergeCell ref="E2:E3"/>
  </mergeCells>
  <hyperlinks>
    <hyperlink ref="N4"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1" r:id="rId17"/>
    <hyperlink ref="N23" r:id="rId18"/>
    <hyperlink ref="N24" r:id="rId19"/>
    <hyperlink ref="N25" r:id="rId20"/>
    <hyperlink ref="N26" r:id="rId21"/>
    <hyperlink ref="N28" r:id="rId22"/>
    <hyperlink ref="N29" r:id="rId23"/>
    <hyperlink ref="N30" r:id="rId24"/>
    <hyperlink ref="N32" r:id="rId25"/>
    <hyperlink ref="N33" r:id="rId26"/>
    <hyperlink ref="N35" r:id="rId27"/>
    <hyperlink ref="N36" r:id="rId28"/>
    <hyperlink ref="N37" r:id="rId29"/>
    <hyperlink ref="N38" r:id="rId30"/>
    <hyperlink ref="N39" r:id="rId31"/>
    <hyperlink ref="N42" r:id="rId32"/>
    <hyperlink ref="N43" r:id="rId33"/>
    <hyperlink ref="N44" r:id="rId34"/>
    <hyperlink ref="N46" r:id="rId35"/>
    <hyperlink ref="N45" r:id="rId36"/>
    <hyperlink ref="N47" r:id="rId37"/>
    <hyperlink ref="N48" r:id="rId38"/>
    <hyperlink ref="N49" r:id="rId39"/>
  </hyperlinks>
  <pageMargins left="0.53740157499999996" right="0" top="0.734251969" bottom="0.74803149606299202" header="0.31496062992126" footer="0.31496062992126"/>
  <pageSetup paperSize="9" scale="52" orientation="landscape" horizontalDpi="4294967293" verticalDpi="0"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16</vt:i4>
      </vt:variant>
    </vt:vector>
  </HeadingPairs>
  <TitlesOfParts>
    <vt:vector size="40" baseType="lpstr">
      <vt:lpstr>REKAP</vt:lpstr>
      <vt:lpstr>NIB</vt:lpstr>
      <vt:lpstr>IMB</vt:lpstr>
      <vt:lpstr>PIRT</vt:lpstr>
      <vt:lpstr>IUI</vt:lpstr>
      <vt:lpstr>SIA</vt:lpstr>
      <vt:lpstr>SIUP</vt:lpstr>
      <vt:lpstr>IUJK</vt:lpstr>
      <vt:lpstr>IUMK</vt:lpstr>
      <vt:lpstr>IZIN LOKASI</vt:lpstr>
      <vt:lpstr> IZIN OPERASIONAL KLINIK</vt:lpstr>
      <vt:lpstr>IZIN PENDIDIKAN</vt:lpstr>
      <vt:lpstr>IZIN PENELITIAN</vt:lpstr>
      <vt:lpstr>SIP-ATLM</vt:lpstr>
      <vt:lpstr>SIP-TGM</vt:lpstr>
      <vt:lpstr>SIP-F</vt:lpstr>
      <vt:lpstr>SIK-RO</vt:lpstr>
      <vt:lpstr>SIP-TTK</vt:lpstr>
      <vt:lpstr>SIP-TPD</vt:lpstr>
      <vt:lpstr>SIPA</vt:lpstr>
      <vt:lpstr>SIP-D</vt:lpstr>
      <vt:lpstr>SIP-B</vt:lpstr>
      <vt:lpstr>SIP-PA</vt:lpstr>
      <vt:lpstr>SIP-P</vt:lpstr>
      <vt:lpstr>IUMK!Print_Area</vt:lpstr>
      <vt:lpstr>'IZIN PENDIDIKAN'!Print_Area</vt:lpstr>
      <vt:lpstr>'IZIN PENELITIAN'!Print_Area</vt:lpstr>
      <vt:lpstr>NIB!Print_Area</vt:lpstr>
      <vt:lpstr>PIRT!Print_Area</vt:lpstr>
      <vt:lpstr>'SIK-RO'!Print_Area</vt:lpstr>
      <vt:lpstr>SIPA!Print_Area</vt:lpstr>
      <vt:lpstr>'SIP-ATLM'!Print_Area</vt:lpstr>
      <vt:lpstr>'SIP-B'!Print_Area</vt:lpstr>
      <vt:lpstr>'SIP-D'!Print_Area</vt:lpstr>
      <vt:lpstr>'SIP-F'!Print_Area</vt:lpstr>
      <vt:lpstr>'SIP-P'!Print_Area</vt:lpstr>
      <vt:lpstr>'SIP-PA'!Print_Area</vt:lpstr>
      <vt:lpstr>'SIP-TGM'!Print_Area</vt:lpstr>
      <vt:lpstr>'SIP-TPD'!Print_Area</vt:lpstr>
      <vt:lpstr>'SIP-TTK'!Print_Area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2021-05-27T07:19:49Z</cp:lastPrinted>
  <dcterms:created xsi:type="dcterms:W3CDTF">2021-03-16T06:35:24Z</dcterms:created>
  <dcterms:modified xsi:type="dcterms:W3CDTF">2021-09-24T03:36:05Z</dcterms:modified>
</cp:coreProperties>
</file>